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EB98A4EA-E842-40B7-8336-FF673C826B97}" xr6:coauthVersionLast="47" xr6:coauthVersionMax="47" xr10:uidLastSave="{00000000-0000-0000-0000-000000000000}"/>
  <bookViews>
    <workbookView xWindow="-120" yWindow="-120" windowWidth="29040" windowHeight="17640" tabRatio="836" xr2:uid="{00000000-000D-0000-FFFF-FFFF00000000}"/>
  </bookViews>
  <sheets>
    <sheet name="3.2 Table" sheetId="3" r:id="rId1"/>
    <sheet name="3.2 Data" sheetId="4" r:id="rId2"/>
    <sheet name="Module1" sheetId="7" state="veryHidden" r:id="rId3"/>
  </sheets>
  <definedNames>
    <definedName name="_xlnm.Print_Area" localSheetId="0">'3.2 Table'!$A$1:$L$58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F34" i="3"/>
  <c r="F28" i="3"/>
  <c r="F20" i="3"/>
  <c r="H260" i="4"/>
  <c r="D260" i="4"/>
  <c r="F33" i="3"/>
  <c r="F27" i="3"/>
  <c r="F19" i="3"/>
  <c r="D259" i="4"/>
  <c r="H259" i="4"/>
  <c r="F39" i="3" s="1"/>
  <c r="H258" i="4"/>
  <c r="E42" i="3" s="1"/>
  <c r="E36" i="3"/>
  <c r="E30" i="3"/>
  <c r="D258" i="4"/>
  <c r="E24" i="3" s="1"/>
  <c r="E22" i="3"/>
  <c r="D257" i="4" l="1"/>
  <c r="H257" i="4"/>
  <c r="E41" i="3" s="1"/>
  <c r="E35" i="3"/>
  <c r="E29" i="3"/>
  <c r="E21" i="3"/>
  <c r="E34" i="3" l="1"/>
  <c r="E28" i="3"/>
  <c r="E20" i="3"/>
  <c r="H256" i="4"/>
  <c r="E40" i="3" s="1"/>
  <c r="D256" i="4"/>
  <c r="E33" i="3" l="1"/>
  <c r="H255" i="4"/>
  <c r="E39" i="3" s="1"/>
  <c r="D255" i="4"/>
  <c r="E27" i="3"/>
  <c r="E19" i="3"/>
  <c r="D36" i="3" l="1"/>
  <c r="H254" i="4"/>
  <c r="D42" i="3" s="1"/>
  <c r="D30" i="3"/>
  <c r="D22" i="3"/>
  <c r="D254" i="4"/>
  <c r="D24" i="3" s="1"/>
  <c r="D34" i="3" l="1"/>
  <c r="D35" i="3"/>
  <c r="D28" i="3"/>
  <c r="D29" i="3"/>
  <c r="D20" i="3"/>
  <c r="D21" i="3"/>
  <c r="D253" i="4"/>
  <c r="H253" i="4"/>
  <c r="D41" i="3" s="1"/>
  <c r="H252" i="4" l="1"/>
  <c r="D40" i="3" s="1"/>
  <c r="D252" i="4"/>
  <c r="H251" i="4" l="1"/>
  <c r="D39" i="3" s="1"/>
  <c r="D33" i="3"/>
  <c r="D27" i="3"/>
  <c r="D251" i="4"/>
  <c r="D19" i="3"/>
  <c r="H250" i="4" l="1"/>
  <c r="C42" i="3" s="1"/>
  <c r="D250" i="4"/>
  <c r="C24" i="3" s="1"/>
  <c r="C36" i="3"/>
  <c r="C30" i="3"/>
  <c r="C22" i="3"/>
  <c r="C35" i="3" l="1"/>
  <c r="C29" i="3"/>
  <c r="C21" i="3"/>
  <c r="H249" i="4"/>
  <c r="C41" i="3" s="1"/>
  <c r="D249" i="4"/>
  <c r="C34" i="3" l="1"/>
  <c r="C28" i="3"/>
  <c r="C20" i="3"/>
  <c r="H248" i="4"/>
  <c r="C40" i="3" s="1"/>
  <c r="D248" i="4"/>
  <c r="C33" i="3" l="1"/>
  <c r="C27" i="3"/>
  <c r="C19" i="3"/>
  <c r="H247" i="4"/>
  <c r="C39" i="3" s="1"/>
  <c r="D247" i="4"/>
  <c r="B36" i="3" l="1"/>
  <c r="B30" i="3"/>
  <c r="H246" i="4"/>
  <c r="B42" i="3" s="1"/>
  <c r="D246" i="4"/>
  <c r="B24" i="3" s="1"/>
  <c r="B22" i="3"/>
  <c r="B35" i="3" l="1"/>
  <c r="B29" i="3"/>
  <c r="B21" i="3"/>
  <c r="H245" i="4"/>
  <c r="B41" i="3" s="1"/>
  <c r="D245" i="4"/>
  <c r="D244" i="4" l="1"/>
  <c r="H244" i="4"/>
  <c r="B40" i="3" s="1"/>
  <c r="B34" i="3"/>
  <c r="B28" i="3"/>
  <c r="B20" i="3"/>
  <c r="B33" i="3" l="1"/>
  <c r="B27" i="3"/>
  <c r="B19" i="3" l="1"/>
  <c r="H243" i="4"/>
  <c r="B39" i="3" s="1"/>
  <c r="D243" i="4"/>
  <c r="H242" i="4" l="1"/>
  <c r="D242" i="4"/>
  <c r="H241" i="4" l="1"/>
  <c r="D241" i="4"/>
  <c r="H240" i="4" l="1"/>
  <c r="D240" i="4"/>
  <c r="H239" i="4" l="1"/>
  <c r="D239" i="4"/>
  <c r="H238" i="4" l="1"/>
  <c r="D238" i="4"/>
  <c r="H237" i="4" l="1"/>
  <c r="D237" i="4"/>
  <c r="H236" i="4" l="1"/>
  <c r="D236" i="4"/>
  <c r="H235" i="4" l="1"/>
  <c r="D235" i="4"/>
  <c r="H232" i="4" l="1"/>
  <c r="H233" i="4"/>
  <c r="H234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D232" i="4"/>
  <c r="D233" i="4"/>
  <c r="D23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H15" i="4" l="1"/>
  <c r="D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Alicia (DPS)</author>
    <author>ABS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Formulas checked. </t>
        </r>
      </text>
    </comment>
    <comment ref="A6" authorId="1" shapeId="0" xr:uid="{00000000-0006-0000-0100-000002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<sst xmlns="http://schemas.openxmlformats.org/spreadsheetml/2006/main" count="82" uniqueCount="57">
  <si>
    <t>Quarter</t>
  </si>
  <si>
    <t>September</t>
  </si>
  <si>
    <t>December</t>
  </si>
  <si>
    <t>March</t>
  </si>
  <si>
    <t>June</t>
  </si>
  <si>
    <t>Current prices (a) – $ million</t>
  </si>
  <si>
    <t>3.2 Non-farm gross domestic product</t>
  </si>
  <si>
    <t>Update</t>
  </si>
  <si>
    <t>Unit</t>
  </si>
  <si>
    <t>$ Millions</t>
  </si>
  <si>
    <t>Series Type</t>
  </si>
  <si>
    <t>Data Type</t>
  </si>
  <si>
    <t>DERIVED</t>
  </si>
  <si>
    <t>Frequency</t>
  </si>
  <si>
    <t>Collection Month</t>
  </si>
  <si>
    <t>Series Start</t>
  </si>
  <si>
    <t>Series ID</t>
  </si>
  <si>
    <t>Source:</t>
  </si>
  <si>
    <t>Australian National Accounts: National Income, Expenditure and Product</t>
  </si>
  <si>
    <t>Released on a quarterly basis</t>
  </si>
  <si>
    <t>Original</t>
  </si>
  <si>
    <t>Annual (b)</t>
  </si>
  <si>
    <t>Percent</t>
  </si>
  <si>
    <t>ABS</t>
  </si>
  <si>
    <t xml:space="preserve">Non farm GDP </t>
  </si>
  <si>
    <t>Non-farm ;  Gross domestic product: Chain volume measures ;</t>
  </si>
  <si>
    <t>Non-farm ;  Gross domestic product: Current prices ;</t>
  </si>
  <si>
    <t>Non-farm ;  Gross domestic product: Chain volume measures - Percentage changes ;</t>
  </si>
  <si>
    <t>A2301981X</t>
  </si>
  <si>
    <t>Current and chain volume prices</t>
  </si>
  <si>
    <t>Original and trend data</t>
  </si>
  <si>
    <t>Annual Non Farm GDP, current prices, using original data</t>
  </si>
  <si>
    <t>Table 24 (Selected Analytical Series)</t>
  </si>
  <si>
    <t>Seasonally adjusted</t>
  </si>
  <si>
    <t>A2302590J</t>
  </si>
  <si>
    <t>A2302589X</t>
  </si>
  <si>
    <t>A2302612K</t>
  </si>
  <si>
    <t>(b) 12 months ended June. Calculated using the quarterly original series and current prices.</t>
  </si>
  <si>
    <t>(d) Calculated using the seasonally series and chain volume measures.</t>
  </si>
  <si>
    <t>Related publications</t>
  </si>
  <si>
    <t xml:space="preserve">(c) Calculated using the seasonally adjusted series and chain volume measures. Reference </t>
  </si>
  <si>
    <t>year for chain volume measures is 2013-14. Chain volume measures are generally not additive.</t>
  </si>
  <si>
    <t>Annual change in GDP (same quarter of previous year), using chain volume and seasonally adjusted data</t>
  </si>
  <si>
    <r>
      <t xml:space="preserve"> ABS, </t>
    </r>
    <r>
      <rPr>
        <i/>
        <sz val="8"/>
        <color rgb="FF398BCA"/>
        <rFont val="Calibri"/>
        <family val="2"/>
      </rPr>
      <t>Australian national accounts: national income, expenditure and product</t>
    </r>
    <r>
      <rPr>
        <sz val="8"/>
        <color rgb="FF398BCA"/>
        <rFont val="Calibri"/>
        <family val="2"/>
      </rPr>
      <t>, cat. no. 5206.0</t>
    </r>
  </si>
  <si>
    <r>
      <t xml:space="preserve">Treasury, </t>
    </r>
    <r>
      <rPr>
        <i/>
        <sz val="8"/>
        <color rgb="FF398BCA"/>
        <rFont val="Calibri"/>
        <family val="2"/>
      </rPr>
      <t>Budget papers</t>
    </r>
  </si>
  <si>
    <r>
      <t xml:space="preserve">Treasury,  </t>
    </r>
    <r>
      <rPr>
        <i/>
        <sz val="8"/>
        <color rgb="FF398BCA"/>
        <rFont val="Calibri"/>
        <family val="2"/>
      </rPr>
      <t>Mid-Year economic and fiscal outlook</t>
    </r>
  </si>
  <si>
    <r>
      <t xml:space="preserve">OECD, </t>
    </r>
    <r>
      <rPr>
        <i/>
        <sz val="8"/>
        <color rgb="FF398BCA"/>
        <rFont val="Calibri"/>
        <family val="2"/>
      </rPr>
      <t>Economic outlook</t>
    </r>
  </si>
  <si>
    <r>
      <t xml:space="preserve">NAB, </t>
    </r>
    <r>
      <rPr>
        <i/>
        <sz val="8"/>
        <color rgb="FF398BCA"/>
        <rFont val="Calibri"/>
        <family val="2"/>
      </rPr>
      <t>Business research and insights</t>
    </r>
  </si>
  <si>
    <t>Chain volume prices (c) – $ million</t>
  </si>
  <si>
    <t>(a) Quarterly estimates are the seasonally adjusted series.</t>
  </si>
  <si>
    <t>2017–18</t>
  </si>
  <si>
    <t>2018–19</t>
  </si>
  <si>
    <t>2019–20</t>
  </si>
  <si>
    <t>Chain volume quarterly change (from previous qtr) (d) – per cent</t>
  </si>
  <si>
    <t>Chain volume annual change (from same qtr of previous year) (d)  –  per cent</t>
  </si>
  <si>
    <t>2020–21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</si>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</sst>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\ ##0"/>
    <numFmt numFmtId="166" formatCode="#\ ###\ ##0"/>
    <numFmt numFmtId="167" formatCode="[$-C09]d\ mmmm\ yyyy;@"/>
    <numFmt numFmtId="168" formatCode="mmm\-yyyy"/>
    <numFmt numFmtId="169" formatCode="0;\-0;0;@"/>
    <numFmt numFmtId="170" formatCode="0.0;\-0.0;0.0;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i/>
      <sz val="8"/>
      <color rgb="FF13B5EA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</font>
    <font>
      <b/>
      <sz val="18"/>
      <color theme="0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398BCA"/>
      <name val="Arial"/>
      <family val="2"/>
    </font>
    <font>
      <i/>
      <sz val="8"/>
      <color rgb="FF398BCA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7">
    <xf numFmtId="0" fontId="0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1" fillId="0" borderId="0"/>
  </cellStyleXfs>
  <cellXfs count="65">
    <xf numFmtId="0" fontId="0" fillId="0" borderId="0" xfId="0"/>
    <xf numFmtId="0" fontId="3" fillId="0" borderId="0" xfId="0" applyNumberFormat="1" applyFont="1"/>
    <xf numFmtId="0" fontId="0" fillId="0" borderId="0" xfId="0" applyNumberFormat="1"/>
    <xf numFmtId="0" fontId="5" fillId="0" borderId="0" xfId="0" applyFont="1" applyBorder="1"/>
    <xf numFmtId="0" fontId="7" fillId="0" borderId="0" xfId="0" applyNumberFormat="1" applyFont="1"/>
    <xf numFmtId="0" fontId="0" fillId="0" borderId="0" xfId="0" applyNumberFormat="1" applyAlignment="1">
      <alignment wrapText="1"/>
    </xf>
    <xf numFmtId="0" fontId="0" fillId="0" borderId="0" xfId="0" applyBorder="1"/>
    <xf numFmtId="1" fontId="3" fillId="0" borderId="0" xfId="0" applyNumberFormat="1" applyFont="1"/>
    <xf numFmtId="0" fontId="9" fillId="0" borderId="0" xfId="0" applyNumberFormat="1" applyFont="1" applyAlignment="1">
      <alignment wrapText="1"/>
    </xf>
    <xf numFmtId="0" fontId="6" fillId="0" borderId="0" xfId="0" applyFont="1" applyAlignment="1"/>
    <xf numFmtId="0" fontId="10" fillId="0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/>
    <xf numFmtId="168" fontId="6" fillId="0" borderId="0" xfId="0" applyNumberFormat="1" applyFont="1" applyFill="1" applyAlignment="1"/>
    <xf numFmtId="166" fontId="11" fillId="0" borderId="0" xfId="0" applyNumberFormat="1" applyFont="1" applyBorder="1" applyAlignment="1">
      <alignment horizontal="right"/>
    </xf>
    <xf numFmtId="170" fontId="10" fillId="0" borderId="0" xfId="0" applyNumberFormat="1" applyFont="1" applyFill="1" applyAlignment="1"/>
    <xf numFmtId="0" fontId="10" fillId="0" borderId="0" xfId="0" applyFont="1" applyAlignment="1"/>
    <xf numFmtId="168" fontId="10" fillId="0" borderId="0" xfId="0" applyNumberFormat="1" applyFont="1" applyAlignment="1"/>
    <xf numFmtId="168" fontId="6" fillId="0" borderId="0" xfId="0" applyNumberFormat="1" applyFont="1" applyAlignment="1">
      <alignment horizontal="left"/>
    </xf>
    <xf numFmtId="169" fontId="6" fillId="0" borderId="0" xfId="0" applyNumberFormat="1" applyFont="1" applyFill="1" applyAlignment="1"/>
    <xf numFmtId="0" fontId="6" fillId="2" borderId="0" xfId="0" applyFont="1" applyFill="1" applyAlignment="1">
      <alignment wrapText="1"/>
    </xf>
    <xf numFmtId="169" fontId="10" fillId="0" borderId="0" xfId="0" applyNumberFormat="1" applyFont="1" applyFill="1" applyAlignment="1"/>
    <xf numFmtId="0" fontId="4" fillId="0" borderId="0" xfId="0" applyFont="1" applyBorder="1"/>
    <xf numFmtId="0" fontId="20" fillId="2" borderId="0" xfId="0" applyFont="1" applyFill="1" applyAlignment="1">
      <alignment horizontal="right" wrapText="1"/>
    </xf>
    <xf numFmtId="0" fontId="6" fillId="3" borderId="0" xfId="0" applyFont="1" applyFill="1" applyAlignment="1">
      <alignment horizontal="right"/>
    </xf>
    <xf numFmtId="0" fontId="3" fillId="0" borderId="0" xfId="1"/>
    <xf numFmtId="169" fontId="22" fillId="0" borderId="0" xfId="0" applyNumberFormat="1" applyFont="1" applyAlignment="1"/>
    <xf numFmtId="0" fontId="22" fillId="4" borderId="0" xfId="4" applyFont="1" applyFill="1" applyAlignment="1">
      <alignment horizontal="right"/>
    </xf>
    <xf numFmtId="166" fontId="11" fillId="0" borderId="0" xfId="0" applyNumberFormat="1" applyFont="1" applyBorder="1"/>
    <xf numFmtId="164" fontId="11" fillId="0" borderId="0" xfId="0" applyNumberFormat="1" applyFont="1" applyBorder="1"/>
    <xf numFmtId="166" fontId="16" fillId="0" borderId="0" xfId="0" applyNumberFormat="1" applyFont="1" applyBorder="1"/>
    <xf numFmtId="0" fontId="11" fillId="0" borderId="0" xfId="0" applyFont="1" applyBorder="1"/>
    <xf numFmtId="0" fontId="12" fillId="0" borderId="0" xfId="0" applyFont="1" applyBorder="1"/>
    <xf numFmtId="165" fontId="11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centerContinuous"/>
    </xf>
    <xf numFmtId="0" fontId="13" fillId="0" borderId="0" xfId="0" quotePrefix="1" applyFont="1" applyBorder="1" applyAlignment="1">
      <alignment horizontal="left"/>
    </xf>
    <xf numFmtId="0" fontId="18" fillId="0" borderId="0" xfId="0" quotePrefix="1" applyFont="1" applyBorder="1" applyAlignment="1">
      <alignment horizontal="left"/>
    </xf>
    <xf numFmtId="0" fontId="24" fillId="0" borderId="0" xfId="0" applyFont="1" applyAlignment="1">
      <alignment vertical="center"/>
    </xf>
    <xf numFmtId="0" fontId="17" fillId="0" borderId="0" xfId="3" applyFont="1" applyBorder="1" applyAlignment="1">
      <alignment vertical="top"/>
    </xf>
    <xf numFmtId="0" fontId="25" fillId="0" borderId="0" xfId="0" applyFont="1" applyAlignment="1">
      <alignment vertical="center"/>
    </xf>
    <xf numFmtId="0" fontId="13" fillId="0" borderId="0" xfId="0" quotePrefix="1" applyFont="1" applyBorder="1" applyAlignment="1">
      <alignment wrapText="1"/>
    </xf>
    <xf numFmtId="0" fontId="13" fillId="0" borderId="0" xfId="0" quotePrefix="1" applyFont="1" applyBorder="1" applyAlignment="1">
      <alignment vertical="top" wrapText="1"/>
    </xf>
    <xf numFmtId="0" fontId="0" fillId="0" borderId="0" xfId="0" applyBorder="1" applyAlignment="1"/>
    <xf numFmtId="0" fontId="13" fillId="0" borderId="0" xfId="0" applyFont="1" applyBorder="1" applyAlignment="1">
      <alignment horizontal="left"/>
    </xf>
    <xf numFmtId="0" fontId="26" fillId="5" borderId="0" xfId="0" quotePrefix="1" applyFont="1" applyFill="1" applyBorder="1" applyAlignment="1">
      <alignment horizontal="left"/>
    </xf>
    <xf numFmtId="0" fontId="27" fillId="5" borderId="0" xfId="0" applyFont="1" applyFill="1" applyBorder="1"/>
    <xf numFmtId="0" fontId="28" fillId="5" borderId="0" xfId="0" applyFont="1" applyFill="1" applyBorder="1"/>
    <xf numFmtId="0" fontId="29" fillId="5" borderId="0" xfId="0" applyFont="1" applyFill="1" applyBorder="1"/>
    <xf numFmtId="1" fontId="29" fillId="5" borderId="0" xfId="0" applyNumberFormat="1" applyFont="1" applyFill="1" applyBorder="1" applyAlignment="1">
      <alignment horizontal="right"/>
    </xf>
    <xf numFmtId="0" fontId="30" fillId="6" borderId="0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vertical="center"/>
    </xf>
    <xf numFmtId="0" fontId="13" fillId="0" borderId="0" xfId="0" quotePrefix="1" applyFont="1" applyBorder="1" applyAlignment="1">
      <alignment horizontal="left" indent="1"/>
    </xf>
    <xf numFmtId="0" fontId="3" fillId="7" borderId="0" xfId="0" applyNumberFormat="1" applyFont="1" applyFill="1"/>
    <xf numFmtId="0" fontId="0" fillId="7" borderId="0" xfId="0" applyNumberFormat="1" applyFill="1"/>
    <xf numFmtId="169" fontId="22" fillId="0" borderId="0" xfId="6" applyNumberFormat="1" applyFont="1" applyAlignment="1"/>
    <xf numFmtId="170" fontId="22" fillId="0" borderId="0" xfId="6" applyNumberFormat="1" applyFont="1" applyAlignment="1"/>
    <xf numFmtId="0" fontId="10" fillId="7" borderId="0" xfId="0" applyFont="1" applyFill="1" applyAlignment="1">
      <alignment horizontal="right" wrapText="1"/>
    </xf>
    <xf numFmtId="0" fontId="11" fillId="0" borderId="1" xfId="0" applyFont="1" applyBorder="1"/>
    <xf numFmtId="164" fontId="11" fillId="0" borderId="1" xfId="0" applyNumberFormat="1" applyFont="1" applyBorder="1"/>
    <xf numFmtId="164" fontId="0" fillId="0" borderId="0" xfId="0" applyNumberFormat="1" applyBorder="1"/>
    <xf numFmtId="2" fontId="11" fillId="0" borderId="1" xfId="0" applyNumberFormat="1" applyFont="1" applyBorder="1"/>
    <xf numFmtId="167" fontId="13" fillId="0" borderId="0" xfId="0" applyNumberFormat="1" applyFont="1" applyBorder="1" applyAlignment="1">
      <alignment horizontal="left" vertical="top"/>
    </xf>
    <xf numFmtId="170" fontId="6" fillId="0" borderId="0" xfId="0" applyNumberFormat="1" applyFont="1" applyFill="1" applyAlignment="1"/>
  </cellXfs>
  <cellStyles count="7">
    <cellStyle name="Hyperlink" xfId="3" builtinId="8"/>
    <cellStyle name="Hyperlink 2" xfId="2" xr:uid="{00000000-0005-0000-0000-000001000000}"/>
    <cellStyle name="Hyperlink 3" xfId="5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  <cellStyle name="Normal 4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DCE6EE"/>
      <color rgb="FF033C59"/>
      <color rgb="FF13B5EA"/>
      <color rgb="FF919195"/>
      <color rgb="FFF99D31"/>
      <color rgb="FF72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87909575819184E-2"/>
          <c:y val="0.12014171373454643"/>
          <c:w val="0.86274716305521182"/>
          <c:h val="0.75971862528749734"/>
        </c:manualLayout>
      </c:layout>
      <c:lineChart>
        <c:grouping val="standard"/>
        <c:varyColors val="0"/>
        <c:ser>
          <c:idx val="6"/>
          <c:order val="0"/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'3.2 Data'!$A$226:$A$262</c:f>
              <c:numCache>
                <c:formatCode>mmm\-yyyy</c:formatCode>
                <c:ptCount val="37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  <c:pt idx="35">
                  <c:v>44621</c:v>
                </c:pt>
                <c:pt idx="36">
                  <c:v>44713</c:v>
                </c:pt>
              </c:numCache>
            </c:numRef>
          </c:cat>
          <c:val>
            <c:numRef>
              <c:f>'3.2 Data'!$H$226:$H$262</c:f>
              <c:numCache>
                <c:formatCode>0.0;\-0.0;0.0;@</c:formatCode>
                <c:ptCount val="37"/>
                <c:pt idx="0">
                  <c:v>1.8519955761656222</c:v>
                </c:pt>
                <c:pt idx="1">
                  <c:v>2.1740440497626845</c:v>
                </c:pt>
                <c:pt idx="2">
                  <c:v>2.3443288438528809</c:v>
                </c:pt>
                <c:pt idx="3">
                  <c:v>2.8350971070925204</c:v>
                </c:pt>
                <c:pt idx="4">
                  <c:v>3.0134683341747075</c:v>
                </c:pt>
                <c:pt idx="5">
                  <c:v>2.5642416978870779</c:v>
                </c:pt>
                <c:pt idx="6">
                  <c:v>2.1526336258803354</c:v>
                </c:pt>
                <c:pt idx="7">
                  <c:v>2.1857098388303235</c:v>
                </c:pt>
                <c:pt idx="8">
                  <c:v>1.8411800195560362</c:v>
                </c:pt>
                <c:pt idx="9">
                  <c:v>2.5794905885627402</c:v>
                </c:pt>
                <c:pt idx="10">
                  <c:v>2.9515107313067928</c:v>
                </c:pt>
                <c:pt idx="11">
                  <c:v>2.9900860902913702</c:v>
                </c:pt>
                <c:pt idx="12">
                  <c:v>3.4280746672477345</c:v>
                </c:pt>
                <c:pt idx="13">
                  <c:v>2.2829862473679845</c:v>
                </c:pt>
                <c:pt idx="14">
                  <c:v>2.4701314150903464</c:v>
                </c:pt>
                <c:pt idx="15">
                  <c:v>1.6969803990817587</c:v>
                </c:pt>
                <c:pt idx="16">
                  <c:v>2.0635502369033798</c:v>
                </c:pt>
                <c:pt idx="17">
                  <c:v>2.8594792735436232</c:v>
                </c:pt>
                <c:pt idx="18">
                  <c:v>2.719954084061821</c:v>
                </c:pt>
                <c:pt idx="19">
                  <c:v>3.2967390738136171</c:v>
                </c:pt>
                <c:pt idx="20">
                  <c:v>3.2061564396203615</c:v>
                </c:pt>
                <c:pt idx="21">
                  <c:v>2.8437150317045878</c:v>
                </c:pt>
                <c:pt idx="22">
                  <c:v>2.4307804318471389</c:v>
                </c:pt>
                <c:pt idx="23">
                  <c:v>2.1629822006778494</c:v>
                </c:pt>
                <c:pt idx="24">
                  <c:v>2.1913184787024593</c:v>
                </c:pt>
                <c:pt idx="25">
                  <c:v>2.4440589657980962</c:v>
                </c:pt>
                <c:pt idx="26">
                  <c:v>2.5681503077689181</c:v>
                </c:pt>
                <c:pt idx="27">
                  <c:v>1.8263675646992765</c:v>
                </c:pt>
                <c:pt idx="28">
                  <c:v>-5.9114827024503418</c:v>
                </c:pt>
                <c:pt idx="29">
                  <c:v>-3.4361028504379845</c:v>
                </c:pt>
                <c:pt idx="30">
                  <c:v>-1.27035673131935</c:v>
                </c:pt>
                <c:pt idx="31">
                  <c:v>0.81924333102399349</c:v>
                </c:pt>
                <c:pt idx="32">
                  <c:v>8.9274918906972154</c:v>
                </c:pt>
                <c:pt idx="33">
                  <c:v>3.2566909338501024</c:v>
                </c:pt>
                <c:pt idx="34">
                  <c:v>3.8286845273317147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0-47DF-B220-A94349160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6176"/>
        <c:axId val="84867712"/>
      </c:lineChart>
      <c:dateAx>
        <c:axId val="84866176"/>
        <c:scaling>
          <c:orientation val="minMax"/>
          <c:max val="44743"/>
          <c:min val="4215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Calibri" panose="020F0502020204030204" pitchFamily="34" charset="0"/>
              </a:defRPr>
            </a:pPr>
            <a:endParaRPr lang="en-US"/>
          </a:p>
        </c:txPr>
        <c:crossAx val="84867712"/>
        <c:crossesAt val="0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84867712"/>
        <c:scaling>
          <c:orientation val="minMax"/>
          <c:max val="10"/>
          <c:min val="-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4866176"/>
        <c:crosses val="autoZero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Arial" panose="020B0604020202020204" pitchFamily="34" charset="0"/>
          <a:ea typeface="Times New Roman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4803149606299824" r="0.74803149606299824" t="0.98425196850393659" header="0.51181102362204722" footer="0.51181102362204722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9203798504779E-2"/>
          <c:y val="0.11933129377936039"/>
          <c:w val="0.86242135662245756"/>
          <c:h val="0.76579968905160745"/>
        </c:manualLayout>
      </c:layout>
      <c:lineChart>
        <c:grouping val="standard"/>
        <c:varyColors val="0"/>
        <c:ser>
          <c:idx val="0"/>
          <c:order val="0"/>
          <c:tx>
            <c:strRef>
              <c:f>'3.2 Data'!$H$10</c:f>
              <c:strCache>
                <c:ptCount val="1"/>
                <c:pt idx="0">
                  <c:v>Annual change in GDP (same quarter of previous year), using chain volume and seasonally adjusted data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'3.2 Data'!$A$93:$A$262</c:f>
              <c:numCache>
                <c:formatCode>mmm\-yyyy</c:formatCode>
                <c:ptCount val="170"/>
                <c:pt idx="0">
                  <c:v>29281</c:v>
                </c:pt>
                <c:pt idx="1">
                  <c:v>29373</c:v>
                </c:pt>
                <c:pt idx="2">
                  <c:v>29465</c:v>
                </c:pt>
                <c:pt idx="3">
                  <c:v>29556</c:v>
                </c:pt>
                <c:pt idx="4">
                  <c:v>29646</c:v>
                </c:pt>
                <c:pt idx="5">
                  <c:v>29738</c:v>
                </c:pt>
                <c:pt idx="6">
                  <c:v>29830</c:v>
                </c:pt>
                <c:pt idx="7">
                  <c:v>29921</c:v>
                </c:pt>
                <c:pt idx="8">
                  <c:v>30011</c:v>
                </c:pt>
                <c:pt idx="9">
                  <c:v>30103</c:v>
                </c:pt>
                <c:pt idx="10">
                  <c:v>30195</c:v>
                </c:pt>
                <c:pt idx="11">
                  <c:v>30286</c:v>
                </c:pt>
                <c:pt idx="12">
                  <c:v>30376</c:v>
                </c:pt>
                <c:pt idx="13">
                  <c:v>30468</c:v>
                </c:pt>
                <c:pt idx="14">
                  <c:v>30560</c:v>
                </c:pt>
                <c:pt idx="15">
                  <c:v>30651</c:v>
                </c:pt>
                <c:pt idx="16">
                  <c:v>30742</c:v>
                </c:pt>
                <c:pt idx="17">
                  <c:v>30834</c:v>
                </c:pt>
                <c:pt idx="18">
                  <c:v>30926</c:v>
                </c:pt>
                <c:pt idx="19">
                  <c:v>31017</c:v>
                </c:pt>
                <c:pt idx="20">
                  <c:v>31107</c:v>
                </c:pt>
                <c:pt idx="21">
                  <c:v>31199</c:v>
                </c:pt>
                <c:pt idx="22">
                  <c:v>31291</c:v>
                </c:pt>
                <c:pt idx="23">
                  <c:v>31382</c:v>
                </c:pt>
                <c:pt idx="24">
                  <c:v>31472</c:v>
                </c:pt>
                <c:pt idx="25">
                  <c:v>31564</c:v>
                </c:pt>
                <c:pt idx="26">
                  <c:v>31656</c:v>
                </c:pt>
                <c:pt idx="27">
                  <c:v>31747</c:v>
                </c:pt>
                <c:pt idx="28">
                  <c:v>31837</c:v>
                </c:pt>
                <c:pt idx="29">
                  <c:v>31929</c:v>
                </c:pt>
                <c:pt idx="30">
                  <c:v>32021</c:v>
                </c:pt>
                <c:pt idx="31">
                  <c:v>32112</c:v>
                </c:pt>
                <c:pt idx="32">
                  <c:v>32203</c:v>
                </c:pt>
                <c:pt idx="33">
                  <c:v>32295</c:v>
                </c:pt>
                <c:pt idx="34">
                  <c:v>32387</c:v>
                </c:pt>
                <c:pt idx="35">
                  <c:v>32478</c:v>
                </c:pt>
                <c:pt idx="36">
                  <c:v>32568</c:v>
                </c:pt>
                <c:pt idx="37">
                  <c:v>32660</c:v>
                </c:pt>
                <c:pt idx="38">
                  <c:v>32752</c:v>
                </c:pt>
                <c:pt idx="39">
                  <c:v>32843</c:v>
                </c:pt>
                <c:pt idx="40">
                  <c:v>32933</c:v>
                </c:pt>
                <c:pt idx="41">
                  <c:v>33025</c:v>
                </c:pt>
                <c:pt idx="42">
                  <c:v>33117</c:v>
                </c:pt>
                <c:pt idx="43">
                  <c:v>33208</c:v>
                </c:pt>
                <c:pt idx="44">
                  <c:v>33298</c:v>
                </c:pt>
                <c:pt idx="45">
                  <c:v>33390</c:v>
                </c:pt>
                <c:pt idx="46">
                  <c:v>33482</c:v>
                </c:pt>
                <c:pt idx="47">
                  <c:v>33573</c:v>
                </c:pt>
                <c:pt idx="48">
                  <c:v>33664</c:v>
                </c:pt>
                <c:pt idx="49">
                  <c:v>33756</c:v>
                </c:pt>
                <c:pt idx="50">
                  <c:v>33848</c:v>
                </c:pt>
                <c:pt idx="51">
                  <c:v>33939</c:v>
                </c:pt>
                <c:pt idx="52">
                  <c:v>34029</c:v>
                </c:pt>
                <c:pt idx="53">
                  <c:v>34121</c:v>
                </c:pt>
                <c:pt idx="54">
                  <c:v>34213</c:v>
                </c:pt>
                <c:pt idx="55">
                  <c:v>34304</c:v>
                </c:pt>
                <c:pt idx="56">
                  <c:v>34394</c:v>
                </c:pt>
                <c:pt idx="57">
                  <c:v>34486</c:v>
                </c:pt>
                <c:pt idx="58">
                  <c:v>34578</c:v>
                </c:pt>
                <c:pt idx="59">
                  <c:v>34669</c:v>
                </c:pt>
                <c:pt idx="60">
                  <c:v>34759</c:v>
                </c:pt>
                <c:pt idx="61">
                  <c:v>34851</c:v>
                </c:pt>
                <c:pt idx="62">
                  <c:v>34943</c:v>
                </c:pt>
                <c:pt idx="63">
                  <c:v>35034</c:v>
                </c:pt>
                <c:pt idx="64">
                  <c:v>35125</c:v>
                </c:pt>
                <c:pt idx="65">
                  <c:v>35217</c:v>
                </c:pt>
                <c:pt idx="66">
                  <c:v>35309</c:v>
                </c:pt>
                <c:pt idx="67">
                  <c:v>35400</c:v>
                </c:pt>
                <c:pt idx="68">
                  <c:v>35490</c:v>
                </c:pt>
                <c:pt idx="69">
                  <c:v>35582</c:v>
                </c:pt>
                <c:pt idx="70">
                  <c:v>35674</c:v>
                </c:pt>
                <c:pt idx="71">
                  <c:v>35765</c:v>
                </c:pt>
                <c:pt idx="72">
                  <c:v>35855</c:v>
                </c:pt>
                <c:pt idx="73">
                  <c:v>35947</c:v>
                </c:pt>
                <c:pt idx="74">
                  <c:v>36039</c:v>
                </c:pt>
                <c:pt idx="75">
                  <c:v>36130</c:v>
                </c:pt>
                <c:pt idx="76">
                  <c:v>36220</c:v>
                </c:pt>
                <c:pt idx="77">
                  <c:v>36312</c:v>
                </c:pt>
                <c:pt idx="78">
                  <c:v>36404</c:v>
                </c:pt>
                <c:pt idx="79">
                  <c:v>36495</c:v>
                </c:pt>
                <c:pt idx="80">
                  <c:v>36586</c:v>
                </c:pt>
                <c:pt idx="81">
                  <c:v>36678</c:v>
                </c:pt>
                <c:pt idx="82">
                  <c:v>36770</c:v>
                </c:pt>
                <c:pt idx="83">
                  <c:v>36861</c:v>
                </c:pt>
                <c:pt idx="84">
                  <c:v>36951</c:v>
                </c:pt>
                <c:pt idx="85">
                  <c:v>37043</c:v>
                </c:pt>
                <c:pt idx="86">
                  <c:v>37135</c:v>
                </c:pt>
                <c:pt idx="87">
                  <c:v>37226</c:v>
                </c:pt>
                <c:pt idx="88">
                  <c:v>37316</c:v>
                </c:pt>
                <c:pt idx="89">
                  <c:v>37408</c:v>
                </c:pt>
                <c:pt idx="90">
                  <c:v>37500</c:v>
                </c:pt>
                <c:pt idx="91">
                  <c:v>37591</c:v>
                </c:pt>
                <c:pt idx="92">
                  <c:v>37681</c:v>
                </c:pt>
                <c:pt idx="93">
                  <c:v>37773</c:v>
                </c:pt>
                <c:pt idx="94">
                  <c:v>37865</c:v>
                </c:pt>
                <c:pt idx="95">
                  <c:v>37956</c:v>
                </c:pt>
                <c:pt idx="96">
                  <c:v>38047</c:v>
                </c:pt>
                <c:pt idx="97">
                  <c:v>38139</c:v>
                </c:pt>
                <c:pt idx="98">
                  <c:v>38231</c:v>
                </c:pt>
                <c:pt idx="99">
                  <c:v>38322</c:v>
                </c:pt>
                <c:pt idx="100">
                  <c:v>38412</c:v>
                </c:pt>
                <c:pt idx="101">
                  <c:v>38504</c:v>
                </c:pt>
                <c:pt idx="102">
                  <c:v>38596</c:v>
                </c:pt>
                <c:pt idx="103">
                  <c:v>38687</c:v>
                </c:pt>
                <c:pt idx="104">
                  <c:v>38777</c:v>
                </c:pt>
                <c:pt idx="105">
                  <c:v>38869</c:v>
                </c:pt>
                <c:pt idx="106">
                  <c:v>38961</c:v>
                </c:pt>
                <c:pt idx="107">
                  <c:v>39052</c:v>
                </c:pt>
                <c:pt idx="108">
                  <c:v>39142</c:v>
                </c:pt>
                <c:pt idx="109">
                  <c:v>39234</c:v>
                </c:pt>
                <c:pt idx="110">
                  <c:v>39326</c:v>
                </c:pt>
                <c:pt idx="111">
                  <c:v>39417</c:v>
                </c:pt>
                <c:pt idx="112">
                  <c:v>39508</c:v>
                </c:pt>
                <c:pt idx="113">
                  <c:v>39600</c:v>
                </c:pt>
                <c:pt idx="114">
                  <c:v>39692</c:v>
                </c:pt>
                <c:pt idx="115">
                  <c:v>39783</c:v>
                </c:pt>
                <c:pt idx="116">
                  <c:v>39873</c:v>
                </c:pt>
                <c:pt idx="117">
                  <c:v>39965</c:v>
                </c:pt>
                <c:pt idx="118">
                  <c:v>40057</c:v>
                </c:pt>
                <c:pt idx="119">
                  <c:v>40148</c:v>
                </c:pt>
                <c:pt idx="120">
                  <c:v>40238</c:v>
                </c:pt>
                <c:pt idx="121">
                  <c:v>40330</c:v>
                </c:pt>
                <c:pt idx="122">
                  <c:v>40422</c:v>
                </c:pt>
                <c:pt idx="123">
                  <c:v>40513</c:v>
                </c:pt>
                <c:pt idx="124">
                  <c:v>40603</c:v>
                </c:pt>
                <c:pt idx="125">
                  <c:v>40695</c:v>
                </c:pt>
                <c:pt idx="126">
                  <c:v>40787</c:v>
                </c:pt>
                <c:pt idx="127">
                  <c:v>40878</c:v>
                </c:pt>
                <c:pt idx="128">
                  <c:v>40969</c:v>
                </c:pt>
                <c:pt idx="129">
                  <c:v>41061</c:v>
                </c:pt>
                <c:pt idx="130">
                  <c:v>41153</c:v>
                </c:pt>
                <c:pt idx="131">
                  <c:v>41244</c:v>
                </c:pt>
                <c:pt idx="132">
                  <c:v>41334</c:v>
                </c:pt>
                <c:pt idx="133">
                  <c:v>41426</c:v>
                </c:pt>
                <c:pt idx="134">
                  <c:v>41518</c:v>
                </c:pt>
                <c:pt idx="135">
                  <c:v>41609</c:v>
                </c:pt>
                <c:pt idx="136">
                  <c:v>41699</c:v>
                </c:pt>
                <c:pt idx="137">
                  <c:v>41791</c:v>
                </c:pt>
                <c:pt idx="138">
                  <c:v>41883</c:v>
                </c:pt>
                <c:pt idx="139">
                  <c:v>41974</c:v>
                </c:pt>
                <c:pt idx="140">
                  <c:v>42064</c:v>
                </c:pt>
                <c:pt idx="141">
                  <c:v>42156</c:v>
                </c:pt>
                <c:pt idx="142">
                  <c:v>42248</c:v>
                </c:pt>
                <c:pt idx="143">
                  <c:v>42339</c:v>
                </c:pt>
                <c:pt idx="144">
                  <c:v>42430</c:v>
                </c:pt>
                <c:pt idx="145">
                  <c:v>42522</c:v>
                </c:pt>
                <c:pt idx="146">
                  <c:v>42614</c:v>
                </c:pt>
                <c:pt idx="147">
                  <c:v>42705</c:v>
                </c:pt>
                <c:pt idx="148">
                  <c:v>42795</c:v>
                </c:pt>
                <c:pt idx="149">
                  <c:v>42887</c:v>
                </c:pt>
                <c:pt idx="150">
                  <c:v>42979</c:v>
                </c:pt>
                <c:pt idx="151">
                  <c:v>43070</c:v>
                </c:pt>
                <c:pt idx="152">
                  <c:v>43160</c:v>
                </c:pt>
                <c:pt idx="153">
                  <c:v>43252</c:v>
                </c:pt>
                <c:pt idx="154">
                  <c:v>43344</c:v>
                </c:pt>
                <c:pt idx="155">
                  <c:v>43435</c:v>
                </c:pt>
                <c:pt idx="156">
                  <c:v>43525</c:v>
                </c:pt>
                <c:pt idx="157">
                  <c:v>43617</c:v>
                </c:pt>
                <c:pt idx="158">
                  <c:v>43709</c:v>
                </c:pt>
                <c:pt idx="159">
                  <c:v>43800</c:v>
                </c:pt>
                <c:pt idx="160">
                  <c:v>43891</c:v>
                </c:pt>
                <c:pt idx="161">
                  <c:v>43983</c:v>
                </c:pt>
                <c:pt idx="162">
                  <c:v>44075</c:v>
                </c:pt>
                <c:pt idx="163">
                  <c:v>44166</c:v>
                </c:pt>
                <c:pt idx="164">
                  <c:v>44256</c:v>
                </c:pt>
                <c:pt idx="165">
                  <c:v>44348</c:v>
                </c:pt>
                <c:pt idx="166">
                  <c:v>44440</c:v>
                </c:pt>
                <c:pt idx="167">
                  <c:v>44531</c:v>
                </c:pt>
                <c:pt idx="168">
                  <c:v>44621</c:v>
                </c:pt>
                <c:pt idx="169">
                  <c:v>44713</c:v>
                </c:pt>
              </c:numCache>
            </c:numRef>
          </c:cat>
          <c:val>
            <c:numRef>
              <c:f>'3.2 Data'!$H$93:$H$262</c:f>
              <c:numCache>
                <c:formatCode>0.0;\-0.0;0.0;@</c:formatCode>
                <c:ptCount val="170"/>
                <c:pt idx="0">
                  <c:v>2.2398854177006964</c:v>
                </c:pt>
                <c:pt idx="1">
                  <c:v>2.1203365343757969</c:v>
                </c:pt>
                <c:pt idx="2">
                  <c:v>3.5271459498973772</c:v>
                </c:pt>
                <c:pt idx="3">
                  <c:v>3.4449015594743408</c:v>
                </c:pt>
                <c:pt idx="4">
                  <c:v>3.5265234789483539</c:v>
                </c:pt>
                <c:pt idx="5">
                  <c:v>5.0000693490894461</c:v>
                </c:pt>
                <c:pt idx="6">
                  <c:v>4.1782654155860026</c:v>
                </c:pt>
                <c:pt idx="7">
                  <c:v>2.3069441483692175</c:v>
                </c:pt>
                <c:pt idx="8">
                  <c:v>2.3084446469004138</c:v>
                </c:pt>
                <c:pt idx="9">
                  <c:v>1.8057170030645671</c:v>
                </c:pt>
                <c:pt idx="10">
                  <c:v>-0.48227320125130346</c:v>
                </c:pt>
                <c:pt idx="11">
                  <c:v>-1.4012697379130716</c:v>
                </c:pt>
                <c:pt idx="12">
                  <c:v>-2.2065949032241168</c:v>
                </c:pt>
                <c:pt idx="13">
                  <c:v>-2.2090020889828859</c:v>
                </c:pt>
                <c:pt idx="14">
                  <c:v>-0.44466273739358225</c:v>
                </c:pt>
                <c:pt idx="15">
                  <c:v>2.7928386044392197</c:v>
                </c:pt>
                <c:pt idx="16">
                  <c:v>6.2843981413286549</c:v>
                </c:pt>
                <c:pt idx="17">
                  <c:v>7.2590007761863378</c:v>
                </c:pt>
                <c:pt idx="18">
                  <c:v>7.5785582255083179</c:v>
                </c:pt>
                <c:pt idx="19">
                  <c:v>5.0066815717112529</c:v>
                </c:pt>
                <c:pt idx="20">
                  <c:v>5.2847423459745499</c:v>
                </c:pt>
                <c:pt idx="21">
                  <c:v>5.55050439451011</c:v>
                </c:pt>
                <c:pt idx="22">
                  <c:v>6.4301524990522312</c:v>
                </c:pt>
                <c:pt idx="23">
                  <c:v>6.9166998072746182</c:v>
                </c:pt>
                <c:pt idx="24">
                  <c:v>4.7466328405004514</c:v>
                </c:pt>
                <c:pt idx="25">
                  <c:v>2.4798860846278705</c:v>
                </c:pt>
                <c:pt idx="26">
                  <c:v>0.73423801261648414</c:v>
                </c:pt>
                <c:pt idx="27">
                  <c:v>2.0537911301859801</c:v>
                </c:pt>
                <c:pt idx="28">
                  <c:v>2.1003987158835153</c:v>
                </c:pt>
                <c:pt idx="29">
                  <c:v>4.7860022300368819</c:v>
                </c:pt>
                <c:pt idx="30">
                  <c:v>6.443628233791121</c:v>
                </c:pt>
                <c:pt idx="31">
                  <c:v>6.6009117467295431</c:v>
                </c:pt>
                <c:pt idx="32">
                  <c:v>6.7276867387643433</c:v>
                </c:pt>
                <c:pt idx="33">
                  <c:v>4.881176502687512</c:v>
                </c:pt>
                <c:pt idx="34">
                  <c:v>3.4130972920261042</c:v>
                </c:pt>
                <c:pt idx="35">
                  <c:v>2.9482775852002252</c:v>
                </c:pt>
                <c:pt idx="36">
                  <c:v>3.8162336709232352</c:v>
                </c:pt>
                <c:pt idx="37">
                  <c:v>5.3454734651404792</c:v>
                </c:pt>
                <c:pt idx="38">
                  <c:v>5.2366790325589108</c:v>
                </c:pt>
                <c:pt idx="39">
                  <c:v>3.5020131210529541</c:v>
                </c:pt>
                <c:pt idx="40">
                  <c:v>3.3492557209509002</c:v>
                </c:pt>
                <c:pt idx="41">
                  <c:v>1.19966020328536</c:v>
                </c:pt>
                <c:pt idx="42">
                  <c:v>-4.5787771218693228E-2</c:v>
                </c:pt>
                <c:pt idx="43">
                  <c:v>0.65705681986473807</c:v>
                </c:pt>
                <c:pt idx="44">
                  <c:v>-1.4232180459944206</c:v>
                </c:pt>
                <c:pt idx="45">
                  <c:v>-1.8794258746821668</c:v>
                </c:pt>
                <c:pt idx="46">
                  <c:v>-0.26943423735826383</c:v>
                </c:pt>
                <c:pt idx="47">
                  <c:v>-0.40755072314505564</c:v>
                </c:pt>
                <c:pt idx="48">
                  <c:v>1.0328899109851113</c:v>
                </c:pt>
                <c:pt idx="49">
                  <c:v>2.1059228458309294</c:v>
                </c:pt>
                <c:pt idx="50">
                  <c:v>2.4645504788340058</c:v>
                </c:pt>
                <c:pt idx="51">
                  <c:v>4.4211355690156111</c:v>
                </c:pt>
                <c:pt idx="52">
                  <c:v>4.2119618539303794</c:v>
                </c:pt>
                <c:pt idx="53">
                  <c:v>4.7251152051284553</c:v>
                </c:pt>
                <c:pt idx="54">
                  <c:v>3.6532167491721337</c:v>
                </c:pt>
                <c:pt idx="55">
                  <c:v>2.9469742699766091</c:v>
                </c:pt>
                <c:pt idx="56">
                  <c:v>4.4691527721551161</c:v>
                </c:pt>
                <c:pt idx="57">
                  <c:v>4.7775203966769926</c:v>
                </c:pt>
                <c:pt idx="58">
                  <c:v>5.8979724702380949</c:v>
                </c:pt>
                <c:pt idx="59">
                  <c:v>5.6885802370165415</c:v>
                </c:pt>
                <c:pt idx="60">
                  <c:v>4.1617101041779314</c:v>
                </c:pt>
                <c:pt idx="61">
                  <c:v>2.6156789800095002</c:v>
                </c:pt>
                <c:pt idx="62">
                  <c:v>3.4765921755817373</c:v>
                </c:pt>
                <c:pt idx="63">
                  <c:v>2.0007368398240253</c:v>
                </c:pt>
                <c:pt idx="64">
                  <c:v>3.4689657559135507</c:v>
                </c:pt>
                <c:pt idx="65">
                  <c:v>4.252668192378076</c:v>
                </c:pt>
                <c:pt idx="66">
                  <c:v>2.9252249193685285</c:v>
                </c:pt>
                <c:pt idx="67">
                  <c:v>3.7062690423276154</c:v>
                </c:pt>
                <c:pt idx="68">
                  <c:v>3.2460500955335454</c:v>
                </c:pt>
                <c:pt idx="69">
                  <c:v>5.3407143361039759</c:v>
                </c:pt>
                <c:pt idx="70">
                  <c:v>4.9007763891923988</c:v>
                </c:pt>
                <c:pt idx="71">
                  <c:v>5.7143325425215021</c:v>
                </c:pt>
                <c:pt idx="72">
                  <c:v>5.2525440681603746</c:v>
                </c:pt>
                <c:pt idx="73">
                  <c:v>3.1652675409396922</c:v>
                </c:pt>
                <c:pt idx="74">
                  <c:v>4.7433564317130399</c:v>
                </c:pt>
                <c:pt idx="75">
                  <c:v>4.7329640812561289</c:v>
                </c:pt>
                <c:pt idx="76">
                  <c:v>5.0373579359644198</c:v>
                </c:pt>
                <c:pt idx="77">
                  <c:v>4.575690000152739</c:v>
                </c:pt>
                <c:pt idx="78">
                  <c:v>3.6849827571326181</c:v>
                </c:pt>
                <c:pt idx="79">
                  <c:v>4.1830428185485369</c:v>
                </c:pt>
                <c:pt idx="80">
                  <c:v>3.4434509964799949</c:v>
                </c:pt>
                <c:pt idx="81">
                  <c:v>4.2381886097996473</c:v>
                </c:pt>
                <c:pt idx="82">
                  <c:v>3.3737835089230459</c:v>
                </c:pt>
                <c:pt idx="83">
                  <c:v>1.204917712503508</c:v>
                </c:pt>
                <c:pt idx="84">
                  <c:v>1.9393651827826015</c:v>
                </c:pt>
                <c:pt idx="85">
                  <c:v>1.4852490944884646</c:v>
                </c:pt>
                <c:pt idx="86">
                  <c:v>2.5410585059640303</c:v>
                </c:pt>
                <c:pt idx="87">
                  <c:v>4.2680893631210397</c:v>
                </c:pt>
                <c:pt idx="88">
                  <c:v>3.8747572849257872</c:v>
                </c:pt>
                <c:pt idx="89">
                  <c:v>5.3853110308787286</c:v>
                </c:pt>
                <c:pt idx="90">
                  <c:v>4.9073533478781917</c:v>
                </c:pt>
                <c:pt idx="91">
                  <c:v>4.5801423930789555</c:v>
                </c:pt>
                <c:pt idx="92">
                  <c:v>4.3568839368119745</c:v>
                </c:pt>
                <c:pt idx="93">
                  <c:v>2.5920685453759384</c:v>
                </c:pt>
                <c:pt idx="94">
                  <c:v>3.2614072772245004</c:v>
                </c:pt>
                <c:pt idx="95">
                  <c:v>3.485037225875605</c:v>
                </c:pt>
                <c:pt idx="96">
                  <c:v>3.6260746684269387</c:v>
                </c:pt>
                <c:pt idx="97">
                  <c:v>3.9747150656067425</c:v>
                </c:pt>
                <c:pt idx="98">
                  <c:v>3.568445636517787</c:v>
                </c:pt>
                <c:pt idx="99">
                  <c:v>3.0413875047434198</c:v>
                </c:pt>
                <c:pt idx="100">
                  <c:v>3.1655374796297959</c:v>
                </c:pt>
                <c:pt idx="101">
                  <c:v>2.70725865880619</c:v>
                </c:pt>
                <c:pt idx="102">
                  <c:v>3.0909638682543985</c:v>
                </c:pt>
                <c:pt idx="103">
                  <c:v>2.9162993998961593</c:v>
                </c:pt>
                <c:pt idx="104">
                  <c:v>2.3859051752561253</c:v>
                </c:pt>
                <c:pt idx="105">
                  <c:v>2.4840282573535788</c:v>
                </c:pt>
                <c:pt idx="106">
                  <c:v>2.9212421773526982</c:v>
                </c:pt>
                <c:pt idx="107">
                  <c:v>3.8159542672106577</c:v>
                </c:pt>
                <c:pt idx="108">
                  <c:v>5.022746833886635</c:v>
                </c:pt>
                <c:pt idx="109">
                  <c:v>5.3581325881110597</c:v>
                </c:pt>
                <c:pt idx="110">
                  <c:v>4.7708916525170944</c:v>
                </c:pt>
                <c:pt idx="111">
                  <c:v>3.5855650704766533</c:v>
                </c:pt>
                <c:pt idx="112">
                  <c:v>3.0049366816913499</c:v>
                </c:pt>
                <c:pt idx="113">
                  <c:v>2.5226068321639987</c:v>
                </c:pt>
                <c:pt idx="114">
                  <c:v>1.9354485477292016</c:v>
                </c:pt>
                <c:pt idx="115">
                  <c:v>0.96662102673481742</c:v>
                </c:pt>
                <c:pt idx="116">
                  <c:v>1.2462011836881601</c:v>
                </c:pt>
                <c:pt idx="117">
                  <c:v>1.904749044654793</c:v>
                </c:pt>
                <c:pt idx="118">
                  <c:v>1.5049951659684175</c:v>
                </c:pt>
                <c:pt idx="119">
                  <c:v>2.8823659713330199</c:v>
                </c:pt>
                <c:pt idx="120">
                  <c:v>2.3949022794337766</c:v>
                </c:pt>
                <c:pt idx="121">
                  <c:v>2.1553620361585635</c:v>
                </c:pt>
                <c:pt idx="122">
                  <c:v>2.6727413192790848</c:v>
                </c:pt>
                <c:pt idx="123">
                  <c:v>2.7317698213479251</c:v>
                </c:pt>
                <c:pt idx="124">
                  <c:v>1.8395251221651421</c:v>
                </c:pt>
                <c:pt idx="125">
                  <c:v>2.5065439423458575</c:v>
                </c:pt>
                <c:pt idx="126">
                  <c:v>3.2185246839455144</c:v>
                </c:pt>
                <c:pt idx="127">
                  <c:v>3.5674852270636102</c:v>
                </c:pt>
                <c:pt idx="128">
                  <c:v>4.8032091455521808</c:v>
                </c:pt>
                <c:pt idx="129">
                  <c:v>4.3476500317614573</c:v>
                </c:pt>
                <c:pt idx="130">
                  <c:v>3.5682900767932577</c:v>
                </c:pt>
                <c:pt idx="131">
                  <c:v>2.9206789498882073</c:v>
                </c:pt>
                <c:pt idx="132">
                  <c:v>2.3811736623018338</c:v>
                </c:pt>
                <c:pt idx="133">
                  <c:v>1.8519955761656222</c:v>
                </c:pt>
                <c:pt idx="134">
                  <c:v>2.1740440497626845</c:v>
                </c:pt>
                <c:pt idx="135">
                  <c:v>2.3443288438528809</c:v>
                </c:pt>
                <c:pt idx="136">
                  <c:v>2.8350971070925204</c:v>
                </c:pt>
                <c:pt idx="137">
                  <c:v>3.0134683341747075</c:v>
                </c:pt>
                <c:pt idx="138">
                  <c:v>2.5642416978870779</c:v>
                </c:pt>
                <c:pt idx="139">
                  <c:v>2.1526336258803354</c:v>
                </c:pt>
                <c:pt idx="140">
                  <c:v>2.1857098388303235</c:v>
                </c:pt>
                <c:pt idx="141">
                  <c:v>1.8411800195560362</c:v>
                </c:pt>
                <c:pt idx="142">
                  <c:v>2.5794905885627402</c:v>
                </c:pt>
                <c:pt idx="143">
                  <c:v>2.9515107313067928</c:v>
                </c:pt>
                <c:pt idx="144">
                  <c:v>2.9900860902913702</c:v>
                </c:pt>
                <c:pt idx="145">
                  <c:v>3.4280746672477345</c:v>
                </c:pt>
                <c:pt idx="146">
                  <c:v>2.2829862473679845</c:v>
                </c:pt>
                <c:pt idx="147">
                  <c:v>2.4701314150903464</c:v>
                </c:pt>
                <c:pt idx="148">
                  <c:v>1.6969803990817587</c:v>
                </c:pt>
                <c:pt idx="149">
                  <c:v>2.0635502369033798</c:v>
                </c:pt>
                <c:pt idx="150">
                  <c:v>2.8594792735436232</c:v>
                </c:pt>
                <c:pt idx="151">
                  <c:v>2.719954084061821</c:v>
                </c:pt>
                <c:pt idx="152">
                  <c:v>3.2967390738136171</c:v>
                </c:pt>
                <c:pt idx="153">
                  <c:v>3.2061564396203615</c:v>
                </c:pt>
                <c:pt idx="154">
                  <c:v>2.8437150317045878</c:v>
                </c:pt>
                <c:pt idx="155">
                  <c:v>2.4307804318471389</c:v>
                </c:pt>
                <c:pt idx="156">
                  <c:v>2.1629822006778494</c:v>
                </c:pt>
                <c:pt idx="157">
                  <c:v>2.1913184787024593</c:v>
                </c:pt>
                <c:pt idx="158">
                  <c:v>2.4440589657980962</c:v>
                </c:pt>
                <c:pt idx="159">
                  <c:v>2.5681503077689181</c:v>
                </c:pt>
                <c:pt idx="160">
                  <c:v>1.8263675646992765</c:v>
                </c:pt>
                <c:pt idx="161">
                  <c:v>-5.9114827024503418</c:v>
                </c:pt>
                <c:pt idx="162">
                  <c:v>-3.4361028504379845</c:v>
                </c:pt>
                <c:pt idx="163">
                  <c:v>-1.27035673131935</c:v>
                </c:pt>
                <c:pt idx="164">
                  <c:v>0.81924333102399349</c:v>
                </c:pt>
                <c:pt idx="165">
                  <c:v>8.9274918906972154</c:v>
                </c:pt>
                <c:pt idx="166">
                  <c:v>3.2566909338501024</c:v>
                </c:pt>
                <c:pt idx="167">
                  <c:v>3.8286845273317147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4-4FFD-8E78-6414B2A0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88736"/>
        <c:axId val="86827776"/>
      </c:lineChart>
      <c:dateAx>
        <c:axId val="86788736"/>
        <c:scaling>
          <c:orientation val="minMax"/>
          <c:max val="44743"/>
          <c:min val="3667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sz="1050" b="0" i="0" u="none" strike="noStrike" baseline="0">
                    <a:effectLst/>
                  </a:rPr>
                  <a:t>Annual change – per cent (d) </a:t>
                </a:r>
                <a:endParaRPr lang="en-AU" sz="1050"/>
              </a:p>
            </c:rich>
          </c:tx>
          <c:layout>
            <c:manualLayout>
              <c:xMode val="edge"/>
              <c:yMode val="edge"/>
              <c:x val="3.1270914144581483E-2"/>
              <c:y val="1.492552284467626E-2"/>
            </c:manualLayout>
          </c:layout>
          <c:overlay val="0"/>
        </c:title>
        <c:numFmt formatCode="yyyy" sourceLinked="0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crossAx val="86827776"/>
        <c:crosses val="autoZero"/>
        <c:auto val="0"/>
        <c:lblOffset val="100"/>
        <c:baseTimeUnit val="months"/>
        <c:majorUnit val="4"/>
        <c:majorTimeUnit val="years"/>
        <c:minorUnit val="6"/>
      </c:dateAx>
      <c:valAx>
        <c:axId val="86827776"/>
        <c:scaling>
          <c:orientation val="minMax"/>
          <c:max val="10"/>
          <c:min val="-8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86788736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AU" sz="900" b="0" i="0" u="none" strike="noStrike" kern="1200" baseline="0">
          <a:solidFill>
            <a:srgbClr val="398BCA"/>
          </a:solidFill>
          <a:latin typeface="Calibri" panose="020F0502020204030204" pitchFamily="34" charset="0"/>
          <a:ea typeface="Times New Roman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'3.2 Data'!$H$10</c:f>
              <c:strCache>
                <c:ptCount val="1"/>
                <c:pt idx="0">
                  <c:v>Annual change in GDP (same quarter of previous year), using chain volume and seasonally adjusted data</c:v>
                </c:pt>
              </c:strCache>
            </c:strRef>
          </c:tx>
          <c:marker>
            <c:symbol val="none"/>
          </c:marker>
          <c:cat>
            <c:numRef>
              <c:f>'3.2 Data'!$A$93:$A$249</c:f>
              <c:numCache>
                <c:formatCode>mmm\-yyyy</c:formatCode>
                <c:ptCount val="157"/>
                <c:pt idx="0">
                  <c:v>29281</c:v>
                </c:pt>
                <c:pt idx="1">
                  <c:v>29373</c:v>
                </c:pt>
                <c:pt idx="2">
                  <c:v>29465</c:v>
                </c:pt>
                <c:pt idx="3">
                  <c:v>29556</c:v>
                </c:pt>
                <c:pt idx="4">
                  <c:v>29646</c:v>
                </c:pt>
                <c:pt idx="5">
                  <c:v>29738</c:v>
                </c:pt>
                <c:pt idx="6">
                  <c:v>29830</c:v>
                </c:pt>
                <c:pt idx="7">
                  <c:v>29921</c:v>
                </c:pt>
                <c:pt idx="8">
                  <c:v>30011</c:v>
                </c:pt>
                <c:pt idx="9">
                  <c:v>30103</c:v>
                </c:pt>
                <c:pt idx="10">
                  <c:v>30195</c:v>
                </c:pt>
                <c:pt idx="11">
                  <c:v>30286</c:v>
                </c:pt>
                <c:pt idx="12">
                  <c:v>30376</c:v>
                </c:pt>
                <c:pt idx="13">
                  <c:v>30468</c:v>
                </c:pt>
                <c:pt idx="14">
                  <c:v>30560</c:v>
                </c:pt>
                <c:pt idx="15">
                  <c:v>30651</c:v>
                </c:pt>
                <c:pt idx="16">
                  <c:v>30742</c:v>
                </c:pt>
                <c:pt idx="17">
                  <c:v>30834</c:v>
                </c:pt>
                <c:pt idx="18">
                  <c:v>30926</c:v>
                </c:pt>
                <c:pt idx="19">
                  <c:v>31017</c:v>
                </c:pt>
                <c:pt idx="20">
                  <c:v>31107</c:v>
                </c:pt>
                <c:pt idx="21">
                  <c:v>31199</c:v>
                </c:pt>
                <c:pt idx="22">
                  <c:v>31291</c:v>
                </c:pt>
                <c:pt idx="23">
                  <c:v>31382</c:v>
                </c:pt>
                <c:pt idx="24">
                  <c:v>31472</c:v>
                </c:pt>
                <c:pt idx="25">
                  <c:v>31564</c:v>
                </c:pt>
                <c:pt idx="26">
                  <c:v>31656</c:v>
                </c:pt>
                <c:pt idx="27">
                  <c:v>31747</c:v>
                </c:pt>
                <c:pt idx="28">
                  <c:v>31837</c:v>
                </c:pt>
                <c:pt idx="29">
                  <c:v>31929</c:v>
                </c:pt>
                <c:pt idx="30">
                  <c:v>32021</c:v>
                </c:pt>
                <c:pt idx="31">
                  <c:v>32112</c:v>
                </c:pt>
                <c:pt idx="32">
                  <c:v>32203</c:v>
                </c:pt>
                <c:pt idx="33">
                  <c:v>32295</c:v>
                </c:pt>
                <c:pt idx="34">
                  <c:v>32387</c:v>
                </c:pt>
                <c:pt idx="35">
                  <c:v>32478</c:v>
                </c:pt>
                <c:pt idx="36">
                  <c:v>32568</c:v>
                </c:pt>
                <c:pt idx="37">
                  <c:v>32660</c:v>
                </c:pt>
                <c:pt idx="38">
                  <c:v>32752</c:v>
                </c:pt>
                <c:pt idx="39">
                  <c:v>32843</c:v>
                </c:pt>
                <c:pt idx="40">
                  <c:v>32933</c:v>
                </c:pt>
                <c:pt idx="41">
                  <c:v>33025</c:v>
                </c:pt>
                <c:pt idx="42">
                  <c:v>33117</c:v>
                </c:pt>
                <c:pt idx="43">
                  <c:v>33208</c:v>
                </c:pt>
                <c:pt idx="44">
                  <c:v>33298</c:v>
                </c:pt>
                <c:pt idx="45">
                  <c:v>33390</c:v>
                </c:pt>
                <c:pt idx="46">
                  <c:v>33482</c:v>
                </c:pt>
                <c:pt idx="47">
                  <c:v>33573</c:v>
                </c:pt>
                <c:pt idx="48">
                  <c:v>33664</c:v>
                </c:pt>
                <c:pt idx="49">
                  <c:v>33756</c:v>
                </c:pt>
                <c:pt idx="50">
                  <c:v>33848</c:v>
                </c:pt>
                <c:pt idx="51">
                  <c:v>33939</c:v>
                </c:pt>
                <c:pt idx="52">
                  <c:v>34029</c:v>
                </c:pt>
                <c:pt idx="53">
                  <c:v>34121</c:v>
                </c:pt>
                <c:pt idx="54">
                  <c:v>34213</c:v>
                </c:pt>
                <c:pt idx="55">
                  <c:v>34304</c:v>
                </c:pt>
                <c:pt idx="56">
                  <c:v>34394</c:v>
                </c:pt>
                <c:pt idx="57">
                  <c:v>34486</c:v>
                </c:pt>
                <c:pt idx="58">
                  <c:v>34578</c:v>
                </c:pt>
                <c:pt idx="59">
                  <c:v>34669</c:v>
                </c:pt>
                <c:pt idx="60">
                  <c:v>34759</c:v>
                </c:pt>
                <c:pt idx="61">
                  <c:v>34851</c:v>
                </c:pt>
                <c:pt idx="62">
                  <c:v>34943</c:v>
                </c:pt>
                <c:pt idx="63">
                  <c:v>35034</c:v>
                </c:pt>
                <c:pt idx="64">
                  <c:v>35125</c:v>
                </c:pt>
                <c:pt idx="65">
                  <c:v>35217</c:v>
                </c:pt>
                <c:pt idx="66">
                  <c:v>35309</c:v>
                </c:pt>
                <c:pt idx="67">
                  <c:v>35400</c:v>
                </c:pt>
                <c:pt idx="68">
                  <c:v>35490</c:v>
                </c:pt>
                <c:pt idx="69">
                  <c:v>35582</c:v>
                </c:pt>
                <c:pt idx="70">
                  <c:v>35674</c:v>
                </c:pt>
                <c:pt idx="71">
                  <c:v>35765</c:v>
                </c:pt>
                <c:pt idx="72">
                  <c:v>35855</c:v>
                </c:pt>
                <c:pt idx="73">
                  <c:v>35947</c:v>
                </c:pt>
                <c:pt idx="74">
                  <c:v>36039</c:v>
                </c:pt>
                <c:pt idx="75">
                  <c:v>36130</c:v>
                </c:pt>
                <c:pt idx="76">
                  <c:v>36220</c:v>
                </c:pt>
                <c:pt idx="77">
                  <c:v>36312</c:v>
                </c:pt>
                <c:pt idx="78">
                  <c:v>36404</c:v>
                </c:pt>
                <c:pt idx="79">
                  <c:v>36495</c:v>
                </c:pt>
                <c:pt idx="80">
                  <c:v>36586</c:v>
                </c:pt>
                <c:pt idx="81">
                  <c:v>36678</c:v>
                </c:pt>
                <c:pt idx="82">
                  <c:v>36770</c:v>
                </c:pt>
                <c:pt idx="83">
                  <c:v>36861</c:v>
                </c:pt>
                <c:pt idx="84">
                  <c:v>36951</c:v>
                </c:pt>
                <c:pt idx="85">
                  <c:v>37043</c:v>
                </c:pt>
                <c:pt idx="86">
                  <c:v>37135</c:v>
                </c:pt>
                <c:pt idx="87">
                  <c:v>37226</c:v>
                </c:pt>
                <c:pt idx="88">
                  <c:v>37316</c:v>
                </c:pt>
                <c:pt idx="89">
                  <c:v>37408</c:v>
                </c:pt>
                <c:pt idx="90">
                  <c:v>37500</c:v>
                </c:pt>
                <c:pt idx="91">
                  <c:v>37591</c:v>
                </c:pt>
                <c:pt idx="92">
                  <c:v>37681</c:v>
                </c:pt>
                <c:pt idx="93">
                  <c:v>37773</c:v>
                </c:pt>
                <c:pt idx="94">
                  <c:v>37865</c:v>
                </c:pt>
                <c:pt idx="95">
                  <c:v>37956</c:v>
                </c:pt>
                <c:pt idx="96">
                  <c:v>38047</c:v>
                </c:pt>
                <c:pt idx="97">
                  <c:v>38139</c:v>
                </c:pt>
                <c:pt idx="98">
                  <c:v>38231</c:v>
                </c:pt>
                <c:pt idx="99">
                  <c:v>38322</c:v>
                </c:pt>
                <c:pt idx="100">
                  <c:v>38412</c:v>
                </c:pt>
                <c:pt idx="101">
                  <c:v>38504</c:v>
                </c:pt>
                <c:pt idx="102">
                  <c:v>38596</c:v>
                </c:pt>
                <c:pt idx="103">
                  <c:v>38687</c:v>
                </c:pt>
                <c:pt idx="104">
                  <c:v>38777</c:v>
                </c:pt>
                <c:pt idx="105">
                  <c:v>38869</c:v>
                </c:pt>
                <c:pt idx="106">
                  <c:v>38961</c:v>
                </c:pt>
                <c:pt idx="107">
                  <c:v>39052</c:v>
                </c:pt>
                <c:pt idx="108">
                  <c:v>39142</c:v>
                </c:pt>
                <c:pt idx="109">
                  <c:v>39234</c:v>
                </c:pt>
                <c:pt idx="110">
                  <c:v>39326</c:v>
                </c:pt>
                <c:pt idx="111">
                  <c:v>39417</c:v>
                </c:pt>
                <c:pt idx="112">
                  <c:v>39508</c:v>
                </c:pt>
                <c:pt idx="113">
                  <c:v>39600</c:v>
                </c:pt>
                <c:pt idx="114">
                  <c:v>39692</c:v>
                </c:pt>
                <c:pt idx="115">
                  <c:v>39783</c:v>
                </c:pt>
                <c:pt idx="116">
                  <c:v>39873</c:v>
                </c:pt>
                <c:pt idx="117">
                  <c:v>39965</c:v>
                </c:pt>
                <c:pt idx="118">
                  <c:v>40057</c:v>
                </c:pt>
                <c:pt idx="119">
                  <c:v>40148</c:v>
                </c:pt>
                <c:pt idx="120">
                  <c:v>40238</c:v>
                </c:pt>
                <c:pt idx="121">
                  <c:v>40330</c:v>
                </c:pt>
                <c:pt idx="122">
                  <c:v>40422</c:v>
                </c:pt>
                <c:pt idx="123">
                  <c:v>40513</c:v>
                </c:pt>
                <c:pt idx="124">
                  <c:v>40603</c:v>
                </c:pt>
                <c:pt idx="125">
                  <c:v>40695</c:v>
                </c:pt>
                <c:pt idx="126">
                  <c:v>40787</c:v>
                </c:pt>
                <c:pt idx="127">
                  <c:v>40878</c:v>
                </c:pt>
                <c:pt idx="128">
                  <c:v>40969</c:v>
                </c:pt>
                <c:pt idx="129">
                  <c:v>41061</c:v>
                </c:pt>
                <c:pt idx="130">
                  <c:v>41153</c:v>
                </c:pt>
                <c:pt idx="131">
                  <c:v>41244</c:v>
                </c:pt>
                <c:pt idx="132">
                  <c:v>41334</c:v>
                </c:pt>
                <c:pt idx="133">
                  <c:v>41426</c:v>
                </c:pt>
                <c:pt idx="134">
                  <c:v>41518</c:v>
                </c:pt>
                <c:pt idx="135">
                  <c:v>41609</c:v>
                </c:pt>
                <c:pt idx="136">
                  <c:v>41699</c:v>
                </c:pt>
                <c:pt idx="137">
                  <c:v>41791</c:v>
                </c:pt>
                <c:pt idx="138">
                  <c:v>41883</c:v>
                </c:pt>
                <c:pt idx="139">
                  <c:v>41974</c:v>
                </c:pt>
                <c:pt idx="140">
                  <c:v>42064</c:v>
                </c:pt>
                <c:pt idx="141">
                  <c:v>42156</c:v>
                </c:pt>
                <c:pt idx="142">
                  <c:v>42248</c:v>
                </c:pt>
                <c:pt idx="143">
                  <c:v>42339</c:v>
                </c:pt>
                <c:pt idx="144">
                  <c:v>42430</c:v>
                </c:pt>
                <c:pt idx="145">
                  <c:v>42522</c:v>
                </c:pt>
                <c:pt idx="146">
                  <c:v>42614</c:v>
                </c:pt>
                <c:pt idx="147">
                  <c:v>42705</c:v>
                </c:pt>
                <c:pt idx="148">
                  <c:v>42795</c:v>
                </c:pt>
                <c:pt idx="149">
                  <c:v>42887</c:v>
                </c:pt>
                <c:pt idx="150">
                  <c:v>42979</c:v>
                </c:pt>
                <c:pt idx="151">
                  <c:v>43070</c:v>
                </c:pt>
                <c:pt idx="152">
                  <c:v>43160</c:v>
                </c:pt>
                <c:pt idx="153">
                  <c:v>43252</c:v>
                </c:pt>
                <c:pt idx="154">
                  <c:v>43344</c:v>
                </c:pt>
                <c:pt idx="155">
                  <c:v>43435</c:v>
                </c:pt>
                <c:pt idx="156">
                  <c:v>43525</c:v>
                </c:pt>
              </c:numCache>
            </c:numRef>
          </c:cat>
          <c:val>
            <c:numRef>
              <c:f>'3.2 Data'!$H$93:$H$249</c:f>
              <c:numCache>
                <c:formatCode>0.0;\-0.0;0.0;@</c:formatCode>
                <c:ptCount val="157"/>
                <c:pt idx="0">
                  <c:v>2.2398854177006964</c:v>
                </c:pt>
                <c:pt idx="1">
                  <c:v>2.1203365343757969</c:v>
                </c:pt>
                <c:pt idx="2">
                  <c:v>3.5271459498973772</c:v>
                </c:pt>
                <c:pt idx="3">
                  <c:v>3.4449015594743408</c:v>
                </c:pt>
                <c:pt idx="4">
                  <c:v>3.5265234789483539</c:v>
                </c:pt>
                <c:pt idx="5">
                  <c:v>5.0000693490894461</c:v>
                </c:pt>
                <c:pt idx="6">
                  <c:v>4.1782654155860026</c:v>
                </c:pt>
                <c:pt idx="7">
                  <c:v>2.3069441483692175</c:v>
                </c:pt>
                <c:pt idx="8">
                  <c:v>2.3084446469004138</c:v>
                </c:pt>
                <c:pt idx="9">
                  <c:v>1.8057170030645671</c:v>
                </c:pt>
                <c:pt idx="10">
                  <c:v>-0.48227320125130346</c:v>
                </c:pt>
                <c:pt idx="11">
                  <c:v>-1.4012697379130716</c:v>
                </c:pt>
                <c:pt idx="12">
                  <c:v>-2.2065949032241168</c:v>
                </c:pt>
                <c:pt idx="13">
                  <c:v>-2.2090020889828859</c:v>
                </c:pt>
                <c:pt idx="14">
                  <c:v>-0.44466273739358225</c:v>
                </c:pt>
                <c:pt idx="15">
                  <c:v>2.7928386044392197</c:v>
                </c:pt>
                <c:pt idx="16">
                  <c:v>6.2843981413286549</c:v>
                </c:pt>
                <c:pt idx="17">
                  <c:v>7.2590007761863378</c:v>
                </c:pt>
                <c:pt idx="18">
                  <c:v>7.5785582255083179</c:v>
                </c:pt>
                <c:pt idx="19">
                  <c:v>5.0066815717112529</c:v>
                </c:pt>
                <c:pt idx="20">
                  <c:v>5.2847423459745499</c:v>
                </c:pt>
                <c:pt idx="21">
                  <c:v>5.55050439451011</c:v>
                </c:pt>
                <c:pt idx="22">
                  <c:v>6.4301524990522312</c:v>
                </c:pt>
                <c:pt idx="23">
                  <c:v>6.9166998072746182</c:v>
                </c:pt>
                <c:pt idx="24">
                  <c:v>4.7466328405004514</c:v>
                </c:pt>
                <c:pt idx="25">
                  <c:v>2.4798860846278705</c:v>
                </c:pt>
                <c:pt idx="26">
                  <c:v>0.73423801261648414</c:v>
                </c:pt>
                <c:pt idx="27">
                  <c:v>2.0537911301859801</c:v>
                </c:pt>
                <c:pt idx="28">
                  <c:v>2.1003987158835153</c:v>
                </c:pt>
                <c:pt idx="29">
                  <c:v>4.7860022300368819</c:v>
                </c:pt>
                <c:pt idx="30">
                  <c:v>6.443628233791121</c:v>
                </c:pt>
                <c:pt idx="31">
                  <c:v>6.6009117467295431</c:v>
                </c:pt>
                <c:pt idx="32">
                  <c:v>6.7276867387643433</c:v>
                </c:pt>
                <c:pt idx="33">
                  <c:v>4.881176502687512</c:v>
                </c:pt>
                <c:pt idx="34">
                  <c:v>3.4130972920261042</c:v>
                </c:pt>
                <c:pt idx="35">
                  <c:v>2.9482775852002252</c:v>
                </c:pt>
                <c:pt idx="36">
                  <c:v>3.8162336709232352</c:v>
                </c:pt>
                <c:pt idx="37">
                  <c:v>5.3454734651404792</c:v>
                </c:pt>
                <c:pt idx="38">
                  <c:v>5.2366790325589108</c:v>
                </c:pt>
                <c:pt idx="39">
                  <c:v>3.5020131210529541</c:v>
                </c:pt>
                <c:pt idx="40">
                  <c:v>3.3492557209509002</c:v>
                </c:pt>
                <c:pt idx="41">
                  <c:v>1.19966020328536</c:v>
                </c:pt>
                <c:pt idx="42">
                  <c:v>-4.5787771218693228E-2</c:v>
                </c:pt>
                <c:pt idx="43">
                  <c:v>0.65705681986473807</c:v>
                </c:pt>
                <c:pt idx="44">
                  <c:v>-1.4232180459944206</c:v>
                </c:pt>
                <c:pt idx="45">
                  <c:v>-1.8794258746821668</c:v>
                </c:pt>
                <c:pt idx="46">
                  <c:v>-0.26943423735826383</c:v>
                </c:pt>
                <c:pt idx="47">
                  <c:v>-0.40755072314505564</c:v>
                </c:pt>
                <c:pt idx="48">
                  <c:v>1.0328899109851113</c:v>
                </c:pt>
                <c:pt idx="49">
                  <c:v>2.1059228458309294</c:v>
                </c:pt>
                <c:pt idx="50">
                  <c:v>2.4645504788340058</c:v>
                </c:pt>
                <c:pt idx="51">
                  <c:v>4.4211355690156111</c:v>
                </c:pt>
                <c:pt idx="52">
                  <c:v>4.2119618539303794</c:v>
                </c:pt>
                <c:pt idx="53">
                  <c:v>4.7251152051284553</c:v>
                </c:pt>
                <c:pt idx="54">
                  <c:v>3.6532167491721337</c:v>
                </c:pt>
                <c:pt idx="55">
                  <c:v>2.9469742699766091</c:v>
                </c:pt>
                <c:pt idx="56">
                  <c:v>4.4691527721551161</c:v>
                </c:pt>
                <c:pt idx="57">
                  <c:v>4.7775203966769926</c:v>
                </c:pt>
                <c:pt idx="58">
                  <c:v>5.8979724702380949</c:v>
                </c:pt>
                <c:pt idx="59">
                  <c:v>5.6885802370165415</c:v>
                </c:pt>
                <c:pt idx="60">
                  <c:v>4.1617101041779314</c:v>
                </c:pt>
                <c:pt idx="61">
                  <c:v>2.6156789800095002</c:v>
                </c:pt>
                <c:pt idx="62">
                  <c:v>3.4765921755817373</c:v>
                </c:pt>
                <c:pt idx="63">
                  <c:v>2.0007368398240253</c:v>
                </c:pt>
                <c:pt idx="64">
                  <c:v>3.4689657559135507</c:v>
                </c:pt>
                <c:pt idx="65">
                  <c:v>4.252668192378076</c:v>
                </c:pt>
                <c:pt idx="66">
                  <c:v>2.9252249193685285</c:v>
                </c:pt>
                <c:pt idx="67">
                  <c:v>3.7062690423276154</c:v>
                </c:pt>
                <c:pt idx="68">
                  <c:v>3.2460500955335454</c:v>
                </c:pt>
                <c:pt idx="69">
                  <c:v>5.3407143361039759</c:v>
                </c:pt>
                <c:pt idx="70">
                  <c:v>4.9007763891923988</c:v>
                </c:pt>
                <c:pt idx="71">
                  <c:v>5.7143325425215021</c:v>
                </c:pt>
                <c:pt idx="72">
                  <c:v>5.2525440681603746</c:v>
                </c:pt>
                <c:pt idx="73">
                  <c:v>3.1652675409396922</c:v>
                </c:pt>
                <c:pt idx="74">
                  <c:v>4.7433564317130399</c:v>
                </c:pt>
                <c:pt idx="75">
                  <c:v>4.7329640812561289</c:v>
                </c:pt>
                <c:pt idx="76">
                  <c:v>5.0373579359644198</c:v>
                </c:pt>
                <c:pt idx="77">
                  <c:v>4.575690000152739</c:v>
                </c:pt>
                <c:pt idx="78">
                  <c:v>3.6849827571326181</c:v>
                </c:pt>
                <c:pt idx="79">
                  <c:v>4.1830428185485369</c:v>
                </c:pt>
                <c:pt idx="80">
                  <c:v>3.4434509964799949</c:v>
                </c:pt>
                <c:pt idx="81">
                  <c:v>4.2381886097996473</c:v>
                </c:pt>
                <c:pt idx="82">
                  <c:v>3.3737835089230459</c:v>
                </c:pt>
                <c:pt idx="83">
                  <c:v>1.204917712503508</c:v>
                </c:pt>
                <c:pt idx="84">
                  <c:v>1.9393651827826015</c:v>
                </c:pt>
                <c:pt idx="85">
                  <c:v>1.4852490944884646</c:v>
                </c:pt>
                <c:pt idx="86">
                  <c:v>2.5410585059640303</c:v>
                </c:pt>
                <c:pt idx="87">
                  <c:v>4.2680893631210397</c:v>
                </c:pt>
                <c:pt idx="88">
                  <c:v>3.8747572849257872</c:v>
                </c:pt>
                <c:pt idx="89">
                  <c:v>5.3853110308787286</c:v>
                </c:pt>
                <c:pt idx="90">
                  <c:v>4.9073533478781917</c:v>
                </c:pt>
                <c:pt idx="91">
                  <c:v>4.5801423930789555</c:v>
                </c:pt>
                <c:pt idx="92">
                  <c:v>4.3568839368119745</c:v>
                </c:pt>
                <c:pt idx="93">
                  <c:v>2.5920685453759384</c:v>
                </c:pt>
                <c:pt idx="94">
                  <c:v>3.2614072772245004</c:v>
                </c:pt>
                <c:pt idx="95">
                  <c:v>3.485037225875605</c:v>
                </c:pt>
                <c:pt idx="96">
                  <c:v>3.6260746684269387</c:v>
                </c:pt>
                <c:pt idx="97">
                  <c:v>3.9747150656067425</c:v>
                </c:pt>
                <c:pt idx="98">
                  <c:v>3.568445636517787</c:v>
                </c:pt>
                <c:pt idx="99">
                  <c:v>3.0413875047434198</c:v>
                </c:pt>
                <c:pt idx="100">
                  <c:v>3.1655374796297959</c:v>
                </c:pt>
                <c:pt idx="101">
                  <c:v>2.70725865880619</c:v>
                </c:pt>
                <c:pt idx="102">
                  <c:v>3.0909638682543985</c:v>
                </c:pt>
                <c:pt idx="103">
                  <c:v>2.9162993998961593</c:v>
                </c:pt>
                <c:pt idx="104">
                  <c:v>2.3859051752561253</c:v>
                </c:pt>
                <c:pt idx="105">
                  <c:v>2.4840282573535788</c:v>
                </c:pt>
                <c:pt idx="106">
                  <c:v>2.9212421773526982</c:v>
                </c:pt>
                <c:pt idx="107">
                  <c:v>3.8159542672106577</c:v>
                </c:pt>
                <c:pt idx="108">
                  <c:v>5.022746833886635</c:v>
                </c:pt>
                <c:pt idx="109">
                  <c:v>5.3581325881110597</c:v>
                </c:pt>
                <c:pt idx="110">
                  <c:v>4.7708916525170944</c:v>
                </c:pt>
                <c:pt idx="111">
                  <c:v>3.5855650704766533</c:v>
                </c:pt>
                <c:pt idx="112">
                  <c:v>3.0049366816913499</c:v>
                </c:pt>
                <c:pt idx="113">
                  <c:v>2.5226068321639987</c:v>
                </c:pt>
                <c:pt idx="114">
                  <c:v>1.9354485477292016</c:v>
                </c:pt>
                <c:pt idx="115">
                  <c:v>0.96662102673481742</c:v>
                </c:pt>
                <c:pt idx="116">
                  <c:v>1.2462011836881601</c:v>
                </c:pt>
                <c:pt idx="117">
                  <c:v>1.904749044654793</c:v>
                </c:pt>
                <c:pt idx="118">
                  <c:v>1.5049951659684175</c:v>
                </c:pt>
                <c:pt idx="119">
                  <c:v>2.8823659713330199</c:v>
                </c:pt>
                <c:pt idx="120">
                  <c:v>2.3949022794337766</c:v>
                </c:pt>
                <c:pt idx="121">
                  <c:v>2.1553620361585635</c:v>
                </c:pt>
                <c:pt idx="122">
                  <c:v>2.6727413192790848</c:v>
                </c:pt>
                <c:pt idx="123">
                  <c:v>2.7317698213479251</c:v>
                </c:pt>
                <c:pt idx="124">
                  <c:v>1.8395251221651421</c:v>
                </c:pt>
                <c:pt idx="125">
                  <c:v>2.5065439423458575</c:v>
                </c:pt>
                <c:pt idx="126">
                  <c:v>3.2185246839455144</c:v>
                </c:pt>
                <c:pt idx="127">
                  <c:v>3.5674852270636102</c:v>
                </c:pt>
                <c:pt idx="128">
                  <c:v>4.8032091455521808</c:v>
                </c:pt>
                <c:pt idx="129">
                  <c:v>4.3476500317614573</c:v>
                </c:pt>
                <c:pt idx="130">
                  <c:v>3.5682900767932577</c:v>
                </c:pt>
                <c:pt idx="131">
                  <c:v>2.9206789498882073</c:v>
                </c:pt>
                <c:pt idx="132">
                  <c:v>2.3811736623018338</c:v>
                </c:pt>
                <c:pt idx="133">
                  <c:v>1.8519955761656222</c:v>
                </c:pt>
                <c:pt idx="134">
                  <c:v>2.1740440497626845</c:v>
                </c:pt>
                <c:pt idx="135">
                  <c:v>2.3443288438528809</c:v>
                </c:pt>
                <c:pt idx="136">
                  <c:v>2.8350971070925204</c:v>
                </c:pt>
                <c:pt idx="137">
                  <c:v>3.0134683341747075</c:v>
                </c:pt>
                <c:pt idx="138">
                  <c:v>2.5642416978870779</c:v>
                </c:pt>
                <c:pt idx="139">
                  <c:v>2.1526336258803354</c:v>
                </c:pt>
                <c:pt idx="140">
                  <c:v>2.1857098388303235</c:v>
                </c:pt>
                <c:pt idx="141">
                  <c:v>1.8411800195560362</c:v>
                </c:pt>
                <c:pt idx="142">
                  <c:v>2.5794905885627402</c:v>
                </c:pt>
                <c:pt idx="143">
                  <c:v>2.9515107313067928</c:v>
                </c:pt>
                <c:pt idx="144">
                  <c:v>2.9900860902913702</c:v>
                </c:pt>
                <c:pt idx="145">
                  <c:v>3.4280746672477345</c:v>
                </c:pt>
                <c:pt idx="146">
                  <c:v>2.2829862473679845</c:v>
                </c:pt>
                <c:pt idx="147">
                  <c:v>2.4701314150903464</c:v>
                </c:pt>
                <c:pt idx="148">
                  <c:v>1.6969803990817587</c:v>
                </c:pt>
                <c:pt idx="149">
                  <c:v>2.0635502369033798</c:v>
                </c:pt>
                <c:pt idx="150">
                  <c:v>2.8594792735436232</c:v>
                </c:pt>
                <c:pt idx="151">
                  <c:v>2.719954084061821</c:v>
                </c:pt>
                <c:pt idx="152">
                  <c:v>3.2967390738136171</c:v>
                </c:pt>
                <c:pt idx="153">
                  <c:v>3.2061564396203615</c:v>
                </c:pt>
                <c:pt idx="154">
                  <c:v>2.8437150317045878</c:v>
                </c:pt>
                <c:pt idx="155">
                  <c:v>2.4307804318471389</c:v>
                </c:pt>
                <c:pt idx="156">
                  <c:v>2.1629822006778494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8-4565-98AC-4D4D790C1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69312"/>
        <c:axId val="98670848"/>
      </c:lineChart>
      <c:catAx>
        <c:axId val="98669312"/>
        <c:scaling>
          <c:orientation val="minMax"/>
        </c:scaling>
        <c:delete val="0"/>
        <c:axPos val="b"/>
        <c:numFmt formatCode="mmm\-yyyy" sourceLinked="1"/>
        <c:majorTickMark val="out"/>
        <c:minorTickMark val="out"/>
        <c:tickLblPos val="low"/>
        <c:crossAx val="98670848"/>
        <c:crosses val="autoZero"/>
        <c:auto val="0"/>
        <c:lblAlgn val="ctr"/>
        <c:lblOffset val="100"/>
        <c:tickMarkSkip val="6"/>
        <c:noMultiLvlLbl val="0"/>
      </c:catAx>
      <c:valAx>
        <c:axId val="98670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8669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4</xdr:col>
      <xdr:colOff>314325</xdr:colOff>
      <xdr:row>16</xdr:row>
      <xdr:rowOff>0</xdr:rowOff>
    </xdr:to>
    <xdr:graphicFrame macro="">
      <xdr:nvGraphicFramePr>
        <xdr:cNvPr id="7371" name="Chart 1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9525</xdr:rowOff>
        </xdr:from>
        <xdr:to>
          <xdr:col>12</xdr:col>
          <xdr:colOff>9525</xdr:colOff>
          <xdr:row>43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247650</xdr:colOff>
      <xdr:row>1</xdr:row>
      <xdr:rowOff>0</xdr:rowOff>
    </xdr:from>
    <xdr:to>
      <xdr:col>11</xdr:col>
      <xdr:colOff>104775</xdr:colOff>
      <xdr:row>15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0.02905</cdr:x>
      <cdr:y>0.01761</cdr:y>
    </cdr:from>
    <cdr:to>
      <cdr:x>0.5278</cdr:x>
      <cdr:y>0.07742</cdr:y>
    </cdr:to>
    <cdr:sp macro="" textlink="">
      <cdr:nvSpPr>
        <cdr:cNvPr id="307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358" y="50800"/>
          <a:ext cx="1942993" cy="161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50" b="0" i="0" strike="noStrike">
              <a:solidFill>
                <a:srgbClr val="398BCA"/>
              </a:solidFill>
              <a:latin typeface="Calibri" panose="020F0502020204030204" pitchFamily="34" charset="0"/>
              <a:cs typeface="Times New Roman"/>
            </a:rPr>
            <a:t>Annual change – per cent (d)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101</xdr:row>
      <xdr:rowOff>14287</xdr:rowOff>
    </xdr:from>
    <xdr:to>
      <xdr:col>17</xdr:col>
      <xdr:colOff>390525</xdr:colOff>
      <xdr:row>120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budget.gov.au/2019-20/content/myefo/index.ht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usstats/abs@.nsf/mf/5206.0" TargetMode="External"/><Relationship Id="rId1" Type="http://schemas.openxmlformats.org/officeDocument/2006/relationships/hyperlink" Target="http://www.abs.gov.au/ausstats/abs@.nsf/mf/5206.0" TargetMode="External"/><Relationship Id="rId6" Type="http://schemas.openxmlformats.org/officeDocument/2006/relationships/hyperlink" Target="https://business.nab.com.au/" TargetMode="External"/><Relationship Id="rId11" Type="http://schemas.openxmlformats.org/officeDocument/2006/relationships/image" Target="../media/image1.emf"/><Relationship Id="rId5" Type="http://schemas.openxmlformats.org/officeDocument/2006/relationships/hyperlink" Target="http://www.oecd.org/document/18/0,2340,de_2649_201185_20347538_1_1_1_1,00.html" TargetMode="External"/><Relationship Id="rId10" Type="http://schemas.openxmlformats.org/officeDocument/2006/relationships/oleObject" Target="../embeddings/Microsoft_Word_97_-_2003_Document.doc"/><Relationship Id="rId4" Type="http://schemas.openxmlformats.org/officeDocument/2006/relationships/hyperlink" Target="https://www.budget.gov.au/2019-20/content/documents.htm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61"/>
  <sheetViews>
    <sheetView tabSelected="1" zoomScaleNormal="100" workbookViewId="0">
      <selection activeCell="R16" sqref="R16"/>
    </sheetView>
  </sheetViews>
  <sheetFormatPr defaultColWidth="9.140625" defaultRowHeight="12.75" x14ac:dyDescent="0.2"/>
  <cols>
    <col min="1" max="1" width="12.85546875" style="6" customWidth="1"/>
    <col min="2" max="6" width="10.28515625" style="6" customWidth="1"/>
    <col min="7" max="8" width="1.7109375" style="6" customWidth="1"/>
    <col min="9" max="11" width="8.85546875" style="6" customWidth="1"/>
    <col min="12" max="12" width="1.7109375" style="6" customWidth="1"/>
    <col min="13" max="16384" width="9.140625" style="6"/>
  </cols>
  <sheetData>
    <row r="1" spans="1:19" ht="29.25" customHeight="1" x14ac:dyDescent="0.35">
      <c r="A1" s="46" t="s">
        <v>6</v>
      </c>
      <c r="B1" s="47"/>
      <c r="C1" s="47"/>
      <c r="D1" s="47"/>
      <c r="E1" s="47"/>
      <c r="F1" s="47"/>
      <c r="G1" s="47"/>
      <c r="H1" s="48"/>
      <c r="I1" s="48"/>
      <c r="J1" s="48"/>
      <c r="K1" s="48"/>
      <c r="L1" s="48"/>
    </row>
    <row r="2" spans="1:19" ht="15.75" customHeight="1" x14ac:dyDescent="0.2">
      <c r="A2" s="24"/>
      <c r="B2" s="24"/>
      <c r="C2" s="24"/>
      <c r="D2" s="24"/>
      <c r="E2" s="24"/>
      <c r="F2" s="24"/>
      <c r="G2" s="24"/>
    </row>
    <row r="3" spans="1:19" ht="15.75" customHeight="1" x14ac:dyDescent="0.2">
      <c r="A3" s="24"/>
      <c r="B3" s="24"/>
      <c r="C3" s="24"/>
      <c r="D3" s="24"/>
      <c r="E3" s="24"/>
      <c r="F3" s="24"/>
      <c r="G3" s="24"/>
    </row>
    <row r="4" spans="1:19" ht="15.75" customHeight="1" x14ac:dyDescent="0.2">
      <c r="A4" s="24"/>
      <c r="B4" s="24"/>
      <c r="C4" s="24"/>
      <c r="D4" s="24"/>
      <c r="E4" s="24"/>
      <c r="F4" s="24"/>
      <c r="G4" s="24"/>
    </row>
    <row r="5" spans="1:19" ht="15.75" customHeight="1" x14ac:dyDescent="0.2">
      <c r="A5" s="24"/>
      <c r="B5" s="24"/>
      <c r="C5" s="24"/>
      <c r="D5" s="24"/>
      <c r="E5" s="24"/>
      <c r="F5" s="24"/>
      <c r="G5" s="24"/>
    </row>
    <row r="6" spans="1:19" ht="15.75" customHeight="1" x14ac:dyDescent="0.2">
      <c r="A6" s="24"/>
      <c r="B6" s="24"/>
      <c r="C6" s="24"/>
      <c r="D6" s="24"/>
      <c r="E6" s="24"/>
      <c r="F6" s="24"/>
      <c r="G6" s="24"/>
    </row>
    <row r="7" spans="1:19" ht="15.75" customHeight="1" x14ac:dyDescent="0.2">
      <c r="A7" s="24"/>
      <c r="B7" s="24"/>
      <c r="C7" s="24"/>
      <c r="D7" s="24"/>
      <c r="E7" s="24"/>
      <c r="F7" s="24"/>
      <c r="G7" s="24"/>
    </row>
    <row r="8" spans="1:19" ht="15.75" customHeight="1" x14ac:dyDescent="0.2">
      <c r="A8" s="24"/>
      <c r="B8" s="24"/>
      <c r="C8" s="24"/>
      <c r="D8" s="24"/>
      <c r="E8" s="24"/>
      <c r="F8" s="24"/>
      <c r="G8" s="24"/>
    </row>
    <row r="9" spans="1:19" ht="15.75" customHeight="1" x14ac:dyDescent="0.2">
      <c r="A9" s="24"/>
      <c r="B9" s="24"/>
      <c r="C9" s="24"/>
      <c r="D9" s="24"/>
      <c r="E9" s="24"/>
      <c r="F9" s="24"/>
      <c r="G9" s="24"/>
    </row>
    <row r="10" spans="1:19" ht="15.75" customHeight="1" x14ac:dyDescent="0.2">
      <c r="A10" s="24"/>
      <c r="B10" s="24"/>
      <c r="C10" s="24"/>
      <c r="D10" s="24"/>
      <c r="E10" s="24"/>
      <c r="F10" s="24"/>
      <c r="G10" s="24"/>
    </row>
    <row r="11" spans="1:19" ht="15.75" customHeight="1" x14ac:dyDescent="0.2">
      <c r="A11" s="24"/>
      <c r="B11" s="24"/>
      <c r="C11" s="24"/>
      <c r="D11" s="24"/>
      <c r="E11" s="24"/>
      <c r="F11" s="24"/>
      <c r="G11" s="24"/>
      <c r="N11" s="16"/>
    </row>
    <row r="12" spans="1:19" ht="15.75" customHeight="1" x14ac:dyDescent="0.2">
      <c r="A12" s="24"/>
      <c r="B12" s="24"/>
      <c r="C12" s="24"/>
      <c r="D12" s="24"/>
      <c r="E12" s="24"/>
      <c r="F12" s="24"/>
      <c r="G12" s="24"/>
      <c r="N12" s="16"/>
      <c r="O12" s="30"/>
      <c r="Q12" s="31"/>
      <c r="S12" s="31"/>
    </row>
    <row r="13" spans="1:19" ht="15.75" customHeight="1" x14ac:dyDescent="0.2">
      <c r="A13" s="24"/>
      <c r="B13" s="24"/>
      <c r="C13" s="24"/>
      <c r="D13" s="24"/>
      <c r="E13" s="24"/>
      <c r="F13" s="24"/>
      <c r="G13" s="24"/>
      <c r="N13" s="16"/>
      <c r="O13" s="30"/>
      <c r="Q13" s="31"/>
      <c r="S13" s="31"/>
    </row>
    <row r="14" spans="1:19" ht="15.75" customHeight="1" x14ac:dyDescent="0.2">
      <c r="A14" s="24"/>
      <c r="B14" s="24"/>
      <c r="C14" s="24"/>
      <c r="D14" s="24"/>
      <c r="E14" s="24"/>
      <c r="F14" s="24"/>
      <c r="G14" s="24"/>
      <c r="N14" s="16"/>
      <c r="O14" s="30"/>
      <c r="Q14" s="31"/>
      <c r="S14" s="31"/>
    </row>
    <row r="15" spans="1:19" ht="15.75" customHeight="1" x14ac:dyDescent="0.2">
      <c r="A15" s="24"/>
      <c r="B15" s="24"/>
      <c r="C15" s="24"/>
      <c r="D15" s="24"/>
      <c r="E15" s="24"/>
      <c r="F15" s="24"/>
      <c r="G15" s="24"/>
      <c r="N15" s="32"/>
      <c r="O15" s="30"/>
      <c r="Q15" s="31"/>
      <c r="S15" s="31"/>
    </row>
    <row r="16" spans="1:19" ht="15.75" customHeight="1" x14ac:dyDescent="0.2">
      <c r="A16" s="24"/>
      <c r="B16" s="24"/>
      <c r="C16" s="24"/>
      <c r="D16" s="24"/>
      <c r="E16" s="24"/>
      <c r="F16" s="24"/>
      <c r="G16" s="24"/>
      <c r="N16" s="16"/>
    </row>
    <row r="17" spans="1:6" ht="12.75" customHeight="1" x14ac:dyDescent="0.2">
      <c r="A17" s="49" t="s">
        <v>0</v>
      </c>
      <c r="B17" s="50" t="s">
        <v>50</v>
      </c>
      <c r="C17" s="50" t="s">
        <v>51</v>
      </c>
      <c r="D17" s="50" t="s">
        <v>52</v>
      </c>
      <c r="E17" s="50" t="s">
        <v>55</v>
      </c>
      <c r="F17" s="50" t="s">
        <v>56</v>
      </c>
    </row>
    <row r="18" spans="1:6" ht="12.75" customHeight="1" x14ac:dyDescent="0.2">
      <c r="A18" s="51" t="s">
        <v>5</v>
      </c>
      <c r="B18" s="52"/>
      <c r="C18" s="52"/>
      <c r="D18" s="52"/>
      <c r="E18" s="52"/>
      <c r="F18" s="52"/>
    </row>
    <row r="19" spans="1:6" ht="12" customHeight="1" x14ac:dyDescent="0.2">
      <c r="A19" s="33" t="s">
        <v>1</v>
      </c>
      <c r="B19" s="30">
        <f>'3.2 Data'!B243</f>
        <v>442807</v>
      </c>
      <c r="C19" s="30">
        <f>'3.2 Data'!B247</f>
        <v>467818</v>
      </c>
      <c r="D19" s="30">
        <f>'3.2 Data'!B251</f>
        <v>496754</v>
      </c>
      <c r="E19" s="30">
        <f>'3.2 Data'!B255</f>
        <v>478744</v>
      </c>
      <c r="F19" s="30">
        <f>'3.2 Data'!B259</f>
        <v>527637</v>
      </c>
    </row>
    <row r="20" spans="1:6" ht="12" customHeight="1" x14ac:dyDescent="0.2">
      <c r="A20" s="33" t="s">
        <v>2</v>
      </c>
      <c r="B20" s="30">
        <f>'3.2 Data'!B244</f>
        <v>446003</v>
      </c>
      <c r="C20" s="30">
        <f>'3.2 Data'!B248</f>
        <v>473642</v>
      </c>
      <c r="D20" s="30">
        <f>'3.2 Data'!B252</f>
        <v>495444</v>
      </c>
      <c r="E20" s="30">
        <f>'3.2 Data'!B256</f>
        <v>497473</v>
      </c>
      <c r="F20" s="30">
        <f>'3.2 Data'!B260</f>
        <v>544162</v>
      </c>
    </row>
    <row r="21" spans="1:6" ht="12" customHeight="1" x14ac:dyDescent="0.2">
      <c r="A21" s="33" t="s">
        <v>3</v>
      </c>
      <c r="B21" s="30">
        <f>'3.2 Data'!B245</f>
        <v>454672</v>
      </c>
      <c r="C21" s="30">
        <f>'3.2 Data'!B249</f>
        <v>479967</v>
      </c>
      <c r="D21" s="30">
        <f>'3.2 Data'!B253</f>
        <v>495138</v>
      </c>
      <c r="E21" s="30">
        <f>'3.2 Data'!B257</f>
        <v>516182</v>
      </c>
    </row>
    <row r="22" spans="1:6" ht="12" customHeight="1" x14ac:dyDescent="0.2">
      <c r="A22" s="33" t="s">
        <v>4</v>
      </c>
      <c r="B22" s="30">
        <f>'3.2 Data'!B246</f>
        <v>459790</v>
      </c>
      <c r="C22" s="30">
        <f>'3.2 Data'!B250</f>
        <v>488635</v>
      </c>
      <c r="D22" s="30">
        <f>'3.2 Data'!B254</f>
        <v>458557</v>
      </c>
      <c r="E22" s="30">
        <f>'3.2 Data'!B258</f>
        <v>531999</v>
      </c>
    </row>
    <row r="23" spans="1:6" ht="12" customHeight="1" x14ac:dyDescent="0.2">
      <c r="A23" s="33"/>
    </row>
    <row r="24" spans="1:6" ht="12" customHeight="1" x14ac:dyDescent="0.2">
      <c r="A24" s="33" t="s">
        <v>21</v>
      </c>
      <c r="B24" s="30">
        <f>'3.2 Data'!D246</f>
        <v>1803836</v>
      </c>
      <c r="C24" s="30">
        <f>'3.2 Data'!D250</f>
        <v>1911082</v>
      </c>
      <c r="D24" s="30">
        <f>'3.2 Data'!D254</f>
        <v>1947303</v>
      </c>
      <c r="E24" s="30">
        <f>'3.2 Data'!D258</f>
        <v>2025951</v>
      </c>
    </row>
    <row r="25" spans="1:6" ht="12" customHeight="1" x14ac:dyDescent="0.2">
      <c r="A25" s="34"/>
      <c r="B25" s="16"/>
      <c r="C25" s="16"/>
      <c r="D25" s="16"/>
    </row>
    <row r="26" spans="1:6" ht="12.75" customHeight="1" x14ac:dyDescent="0.2">
      <c r="A26" s="51" t="s">
        <v>48</v>
      </c>
      <c r="B26" s="52"/>
      <c r="C26" s="52"/>
      <c r="D26" s="52"/>
      <c r="E26" s="52"/>
      <c r="F26" s="52"/>
    </row>
    <row r="27" spans="1:6" ht="12" customHeight="1" x14ac:dyDescent="0.2">
      <c r="A27" s="33" t="s">
        <v>1</v>
      </c>
      <c r="B27" s="30">
        <f>'3.2 Data'!F243</f>
        <v>469175</v>
      </c>
      <c r="C27" s="30">
        <f>'3.2 Data'!F247</f>
        <v>482517</v>
      </c>
      <c r="D27" s="30">
        <f>'3.2 Data'!F251</f>
        <v>494310</v>
      </c>
      <c r="E27" s="30">
        <f>'3.2 Data'!F255</f>
        <v>477325</v>
      </c>
      <c r="F27" s="30">
        <f>'3.2 Data'!F259</f>
        <v>492870</v>
      </c>
    </row>
    <row r="28" spans="1:6" ht="12" customHeight="1" x14ac:dyDescent="0.2">
      <c r="A28" s="33" t="s">
        <v>2</v>
      </c>
      <c r="B28" s="30">
        <f>'3.2 Data'!F244</f>
        <v>472482</v>
      </c>
      <c r="C28" s="30">
        <f>'3.2 Data'!F248</f>
        <v>483967</v>
      </c>
      <c r="D28" s="30">
        <f>'3.2 Data'!F252</f>
        <v>496396</v>
      </c>
      <c r="E28" s="30">
        <f>'3.2 Data'!F256</f>
        <v>490090</v>
      </c>
      <c r="F28" s="30">
        <f>'3.2 Data'!F260</f>
        <v>508854</v>
      </c>
    </row>
    <row r="29" spans="1:6" ht="12" customHeight="1" x14ac:dyDescent="0.2">
      <c r="A29" s="33" t="s">
        <v>3</v>
      </c>
      <c r="B29" s="30">
        <f>'3.2 Data'!F245</f>
        <v>475917</v>
      </c>
      <c r="C29" s="30">
        <f>'3.2 Data'!F249</f>
        <v>486211</v>
      </c>
      <c r="D29" s="30">
        <f>'3.2 Data'!F253</f>
        <v>495091</v>
      </c>
      <c r="E29" s="30">
        <f>'3.2 Data'!F257</f>
        <v>499147</v>
      </c>
    </row>
    <row r="30" spans="1:6" ht="12" customHeight="1" x14ac:dyDescent="0.2">
      <c r="A30" s="33" t="s">
        <v>4</v>
      </c>
      <c r="B30" s="30">
        <f>'3.2 Data'!F246</f>
        <v>479985</v>
      </c>
      <c r="C30" s="30">
        <f>'3.2 Data'!F250</f>
        <v>490503</v>
      </c>
      <c r="D30" s="30">
        <f>'3.2 Data'!F254</f>
        <v>461507</v>
      </c>
      <c r="E30" s="30">
        <f>'3.2 Data'!F258</f>
        <v>502708</v>
      </c>
    </row>
    <row r="31" spans="1:6" ht="12" customHeight="1" x14ac:dyDescent="0.2">
      <c r="A31" s="33"/>
      <c r="B31" s="35"/>
      <c r="C31" s="35"/>
      <c r="D31" s="35"/>
    </row>
    <row r="32" spans="1:6" ht="12.75" customHeight="1" x14ac:dyDescent="0.2">
      <c r="A32" s="51" t="s">
        <v>53</v>
      </c>
      <c r="B32" s="52"/>
      <c r="C32" s="52"/>
      <c r="D32" s="52"/>
      <c r="E32" s="52"/>
      <c r="F32" s="52"/>
    </row>
    <row r="33" spans="1:11" ht="12" customHeight="1" x14ac:dyDescent="0.2">
      <c r="A33" s="33" t="s">
        <v>1</v>
      </c>
      <c r="B33" s="33">
        <f>'3.2 Data'!G243</f>
        <v>0.9</v>
      </c>
      <c r="C33" s="33">
        <f>'3.2 Data'!G247</f>
        <v>0.5</v>
      </c>
      <c r="D33" s="33">
        <f>'3.2 Data'!G251</f>
        <v>0.8</v>
      </c>
      <c r="E33" s="33">
        <f>'3.2 Data'!G255</f>
        <v>3.4</v>
      </c>
      <c r="F33" s="31">
        <f>'3.2 Data'!G259</f>
        <v>-2</v>
      </c>
    </row>
    <row r="34" spans="1:11" ht="12" customHeight="1" x14ac:dyDescent="0.2">
      <c r="A34" s="33" t="s">
        <v>2</v>
      </c>
      <c r="B34" s="33">
        <f>'3.2 Data'!G244</f>
        <v>0.7</v>
      </c>
      <c r="C34" s="33">
        <f>'3.2 Data'!G248</f>
        <v>0.3</v>
      </c>
      <c r="D34" s="33">
        <f>'3.2 Data'!G252</f>
        <v>0.4</v>
      </c>
      <c r="E34" s="33">
        <f>'3.2 Data'!G256</f>
        <v>2.7</v>
      </c>
      <c r="F34" s="31">
        <f>'3.2 Data'!G260</f>
        <v>3.2</v>
      </c>
    </row>
    <row r="35" spans="1:11" ht="12" customHeight="1" x14ac:dyDescent="0.2">
      <c r="A35" s="33" t="s">
        <v>3</v>
      </c>
      <c r="B35" s="31">
        <f>'3.2 Data'!G245</f>
        <v>0.7</v>
      </c>
      <c r="C35" s="33">
        <f>'3.2 Data'!G249</f>
        <v>0.5</v>
      </c>
      <c r="D35" s="33">
        <f>'3.2 Data'!G253</f>
        <v>-0.3</v>
      </c>
      <c r="E35" s="33">
        <f>'3.2 Data'!G257</f>
        <v>1.8</v>
      </c>
    </row>
    <row r="36" spans="1:11" ht="12" customHeight="1" x14ac:dyDescent="0.2">
      <c r="A36" s="33" t="s">
        <v>4</v>
      </c>
      <c r="B36" s="31">
        <f>'3.2 Data'!G246</f>
        <v>0.9</v>
      </c>
      <c r="C36" s="33">
        <f>'3.2 Data'!G250</f>
        <v>0.9</v>
      </c>
      <c r="D36" s="31">
        <f>'3.2 Data'!G254</f>
        <v>-6.8</v>
      </c>
      <c r="E36" s="33">
        <f>'3.2 Data'!G258</f>
        <v>0.7</v>
      </c>
    </row>
    <row r="37" spans="1:11" ht="12" customHeight="1" x14ac:dyDescent="0.2">
      <c r="A37" s="33"/>
      <c r="B37" s="35"/>
      <c r="C37" s="35"/>
      <c r="D37" s="35"/>
    </row>
    <row r="38" spans="1:11" ht="12.75" customHeight="1" x14ac:dyDescent="0.2">
      <c r="A38" s="51" t="s">
        <v>54</v>
      </c>
      <c r="B38" s="52"/>
      <c r="C38" s="52"/>
      <c r="D38" s="52"/>
      <c r="E38" s="52"/>
      <c r="F38" s="52"/>
    </row>
    <row r="39" spans="1:11" ht="12" customHeight="1" x14ac:dyDescent="0.2">
      <c r="A39" s="33" t="s">
        <v>1</v>
      </c>
      <c r="B39" s="31">
        <f>'3.2 Data'!H243</f>
        <v>2.8594792735436232</v>
      </c>
      <c r="C39" s="31">
        <f>'3.2 Data'!H247</f>
        <v>2.8437150317045878</v>
      </c>
      <c r="D39" s="31">
        <f>'3.2 Data'!H251</f>
        <v>2.4440589657980962</v>
      </c>
      <c r="E39" s="31">
        <f>'3.2 Data'!H255</f>
        <v>-3.4361028504379845</v>
      </c>
      <c r="F39" s="31">
        <f>'3.2 Data'!H259</f>
        <v>3.2566909338501024</v>
      </c>
    </row>
    <row r="40" spans="1:11" ht="12" customHeight="1" x14ac:dyDescent="0.2">
      <c r="A40" s="33" t="s">
        <v>2</v>
      </c>
      <c r="B40" s="31">
        <f>'3.2 Data'!H244</f>
        <v>2.719954084061821</v>
      </c>
      <c r="C40" s="31">
        <f>'3.2 Data'!H248</f>
        <v>2.4307804318471389</v>
      </c>
      <c r="D40" s="31">
        <f>'3.2 Data'!H252</f>
        <v>2.5681503077689181</v>
      </c>
      <c r="E40" s="31">
        <f>'3.2 Data'!H256</f>
        <v>-1.27035673131935</v>
      </c>
      <c r="F40" s="31">
        <f>'3.2 Data'!H260</f>
        <v>3.8286845273317147</v>
      </c>
    </row>
    <row r="41" spans="1:11" ht="12" customHeight="1" x14ac:dyDescent="0.2">
      <c r="A41" s="33" t="s">
        <v>3</v>
      </c>
      <c r="B41" s="31">
        <f>'3.2 Data'!H245</f>
        <v>3.2967390738136171</v>
      </c>
      <c r="C41" s="31">
        <f>'3.2 Data'!H249</f>
        <v>2.1629822006778494</v>
      </c>
      <c r="D41" s="31">
        <f>'3.2 Data'!H253</f>
        <v>1.8263675646992765</v>
      </c>
      <c r="E41" s="31">
        <f>'3.2 Data'!H257</f>
        <v>0.81924333102399349</v>
      </c>
    </row>
    <row r="42" spans="1:11" ht="12" customHeight="1" x14ac:dyDescent="0.2">
      <c r="A42" s="33" t="s">
        <v>4</v>
      </c>
      <c r="B42" s="31">
        <f>'3.2 Data'!H246</f>
        <v>3.2061564396203615</v>
      </c>
      <c r="C42" s="31">
        <f>'3.2 Data'!H250</f>
        <v>2.1913184787024593</v>
      </c>
      <c r="D42" s="31">
        <f>'3.2 Data'!H254</f>
        <v>-5.9114827024503418</v>
      </c>
      <c r="E42" s="31">
        <f>'3.2 Data'!H258</f>
        <v>8.9274918906972154</v>
      </c>
    </row>
    <row r="43" spans="1:11" ht="12" customHeight="1" thickBot="1" x14ac:dyDescent="0.25">
      <c r="A43" s="59"/>
      <c r="B43" s="60"/>
      <c r="C43" s="60"/>
      <c r="D43" s="62"/>
      <c r="E43" s="60"/>
      <c r="F43" s="60"/>
    </row>
    <row r="44" spans="1:11" ht="12" customHeight="1" x14ac:dyDescent="0.2">
      <c r="A44" s="3"/>
      <c r="B44" s="3"/>
      <c r="C44" s="3"/>
      <c r="D44" s="3"/>
      <c r="E44" s="3"/>
      <c r="F44" s="3"/>
      <c r="G44" s="36"/>
    </row>
    <row r="45" spans="1:11" ht="12" customHeight="1" x14ac:dyDescent="0.2">
      <c r="A45" s="37" t="s">
        <v>49</v>
      </c>
      <c r="B45" s="24"/>
      <c r="C45" s="24"/>
      <c r="D45" s="24"/>
      <c r="E45" s="24"/>
      <c r="F45" s="24"/>
      <c r="G45" s="24"/>
      <c r="I45" s="38" t="s">
        <v>7</v>
      </c>
    </row>
    <row r="46" spans="1:11" ht="12" customHeight="1" x14ac:dyDescent="0.2">
      <c r="A46" s="37" t="s">
        <v>37</v>
      </c>
      <c r="B46" s="42"/>
      <c r="C46" s="42"/>
      <c r="D46" s="42"/>
      <c r="E46" s="42"/>
      <c r="F46" s="42"/>
      <c r="G46" s="24"/>
      <c r="I46" s="63">
        <v>44713</v>
      </c>
      <c r="J46" s="63"/>
      <c r="K46" s="37"/>
    </row>
    <row r="47" spans="1:11" ht="12" customHeight="1" x14ac:dyDescent="0.2">
      <c r="A47" s="37" t="s">
        <v>40</v>
      </c>
      <c r="B47" s="43"/>
      <c r="C47" s="43"/>
      <c r="D47" s="43"/>
      <c r="E47" s="43"/>
      <c r="F47" s="43"/>
      <c r="G47" s="24"/>
    </row>
    <row r="48" spans="1:11" ht="12" customHeight="1" x14ac:dyDescent="0.2">
      <c r="A48" s="53" t="s">
        <v>41</v>
      </c>
      <c r="B48" s="43"/>
      <c r="C48" s="43"/>
      <c r="D48" s="43"/>
      <c r="E48" s="43"/>
      <c r="F48" s="43"/>
      <c r="G48" s="24"/>
    </row>
    <row r="49" spans="1:11" ht="12" customHeight="1" x14ac:dyDescent="0.2">
      <c r="A49" s="45" t="s">
        <v>38</v>
      </c>
      <c r="B49" s="24"/>
      <c r="C49" s="24"/>
      <c r="D49" s="24"/>
      <c r="E49" s="24"/>
      <c r="F49" s="24"/>
      <c r="G49" s="24"/>
    </row>
    <row r="50" spans="1:11" ht="12" customHeight="1" x14ac:dyDescent="0.2">
      <c r="A50" s="44"/>
      <c r="G50" s="24"/>
    </row>
    <row r="51" spans="1:11" ht="12" customHeight="1" x14ac:dyDescent="0.2">
      <c r="A51" s="39" t="s">
        <v>17</v>
      </c>
      <c r="J51" s="37"/>
      <c r="K51" s="37"/>
    </row>
    <row r="52" spans="1:11" ht="12" customHeight="1" x14ac:dyDescent="0.2">
      <c r="A52" s="41" t="s">
        <v>43</v>
      </c>
    </row>
    <row r="53" spans="1:11" ht="12" customHeight="1" x14ac:dyDescent="0.2"/>
    <row r="54" spans="1:11" ht="12" customHeight="1" x14ac:dyDescent="0.2">
      <c r="A54" s="39" t="s">
        <v>39</v>
      </c>
      <c r="B54" s="40"/>
      <c r="C54" s="40"/>
      <c r="D54" s="40"/>
      <c r="E54" s="40"/>
      <c r="F54" s="40"/>
    </row>
    <row r="55" spans="1:11" ht="12" customHeight="1" x14ac:dyDescent="0.2">
      <c r="A55" s="41" t="s">
        <v>44</v>
      </c>
    </row>
    <row r="56" spans="1:11" ht="12" customHeight="1" x14ac:dyDescent="0.2">
      <c r="A56" s="41" t="s">
        <v>45</v>
      </c>
      <c r="F56" s="61"/>
    </row>
    <row r="57" spans="1:11" ht="12" customHeight="1" x14ac:dyDescent="0.2">
      <c r="A57" s="41" t="s">
        <v>46</v>
      </c>
    </row>
    <row r="58" spans="1:11" ht="12" customHeight="1" x14ac:dyDescent="0.2">
      <c r="A58" s="41" t="s">
        <v>47</v>
      </c>
    </row>
    <row r="59" spans="1:11" ht="12" customHeight="1" x14ac:dyDescent="0.2"/>
    <row r="60" spans="1:11" ht="12" customHeight="1" x14ac:dyDescent="0.2"/>
    <row r="61" spans="1:11" ht="15.75" customHeight="1" x14ac:dyDescent="0.2"/>
  </sheetData>
  <mergeCells count="1">
    <mergeCell ref="I46:J46"/>
  </mergeCells>
  <phoneticPr fontId="6" type="noConversion"/>
  <hyperlinks>
    <hyperlink ref="A54:F54" r:id="rId1" display="Source: ABS, Australian national accounts: National income, expenditure and product, cat. no. 5206.0" xr:uid="{00000000-0004-0000-0000-000000000000}"/>
    <hyperlink ref="A52" r:id="rId2" display=" ABS, Australian national accounts: National income, expenditure and product, cat. no. 5206.0" xr:uid="{00000000-0004-0000-0000-000001000000}"/>
    <hyperlink ref="A56" r:id="rId3" display="Treasury,  Mid-Year Economic and Fiscal Outlook" xr:uid="{00000000-0004-0000-0000-000002000000}"/>
    <hyperlink ref="A55" r:id="rId4" xr:uid="{00000000-0004-0000-0000-000003000000}"/>
    <hyperlink ref="A57" r:id="rId5" display="OECD, Economic Outlook" xr:uid="{00000000-0004-0000-0000-000004000000}"/>
    <hyperlink ref="A58" r:id="rId6" display="NAB, Business Research and Insights" xr:uid="{00000000-0004-0000-0000-000005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7"/>
  <headerFooter alignWithMargins="0">
    <oddFooter>&amp;L&amp;"Times New Roman,Regular"&amp;12  16&amp;R&amp;"Times New Roman,Italic"&amp;12Monthly statistical bulletin</oddFooter>
  </headerFooter>
  <colBreaks count="1" manualBreakCount="1">
    <brk id="12" max="1048575" man="1"/>
  </colBreaks>
  <drawing r:id="rId8"/>
  <legacyDrawing r:id="rId9"/>
  <oleObjects>
    <mc:AlternateContent xmlns:mc="http://schemas.openxmlformats.org/markup-compatibility/2006">
      <mc:Choice Requires="x14">
        <oleObject progId="Word.Document.8" shapeId="7169" r:id="rId10">
          <objectPr defaultSize="0" autoPict="0" r:id="rId11">
            <anchor moveWithCells="1">
              <from>
                <xdr:col>7</xdr:col>
                <xdr:colOff>9525</xdr:colOff>
                <xdr:row>16</xdr:row>
                <xdr:rowOff>9525</xdr:rowOff>
              </from>
              <to>
                <xdr:col>12</xdr:col>
                <xdr:colOff>9525</xdr:colOff>
                <xdr:row>43</xdr:row>
                <xdr:rowOff>142875</xdr:rowOff>
              </to>
            </anchor>
          </objectPr>
        </oleObject>
      </mc:Choice>
      <mc:Fallback>
        <oleObject progId="Word.Document.8" shapeId="7169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N262"/>
  <sheetViews>
    <sheetView showZeros="0" workbookViewId="0">
      <pane ySplit="10" topLeftCell="A229" activePane="bottomLeft" state="frozen"/>
      <selection pane="bottomLeft" activeCell="J260" sqref="J260"/>
    </sheetView>
  </sheetViews>
  <sheetFormatPr defaultColWidth="8.85546875" defaultRowHeight="12.75" x14ac:dyDescent="0.2"/>
  <cols>
    <col min="1" max="1" width="14.7109375" style="9"/>
    <col min="2" max="2" width="20.7109375" style="14" customWidth="1"/>
    <col min="3" max="4" width="16.7109375" style="14" customWidth="1"/>
    <col min="5" max="5" width="8.5703125" style="14" customWidth="1"/>
    <col min="6" max="6" width="19.42578125" style="14" customWidth="1"/>
    <col min="7" max="7" width="19.85546875" style="14" customWidth="1"/>
    <col min="8" max="8" width="24.28515625" customWidth="1"/>
    <col min="11" max="16384" width="8.85546875" style="2"/>
  </cols>
  <sheetData>
    <row r="1" spans="1:14" s="5" customFormat="1" ht="56.25" x14ac:dyDescent="0.2">
      <c r="A1" s="22"/>
      <c r="B1" s="11" t="s">
        <v>26</v>
      </c>
      <c r="C1" s="25" t="s">
        <v>26</v>
      </c>
      <c r="D1" s="12"/>
      <c r="E1" s="12"/>
      <c r="F1" s="11" t="s">
        <v>25</v>
      </c>
      <c r="G1" s="11" t="s">
        <v>27</v>
      </c>
      <c r="K1" s="8" t="s">
        <v>17</v>
      </c>
    </row>
    <row r="2" spans="1:14" s="4" customFormat="1" x14ac:dyDescent="0.2">
      <c r="A2" s="18" t="s">
        <v>8</v>
      </c>
      <c r="B2" s="13" t="s">
        <v>9</v>
      </c>
      <c r="C2" s="13" t="s">
        <v>9</v>
      </c>
      <c r="D2" s="13"/>
      <c r="E2" s="13"/>
      <c r="F2" s="13" t="s">
        <v>9</v>
      </c>
      <c r="G2" s="13" t="s">
        <v>22</v>
      </c>
      <c r="K2" s="1" t="s">
        <v>23</v>
      </c>
    </row>
    <row r="3" spans="1:14" x14ac:dyDescent="0.2">
      <c r="A3" s="18" t="s">
        <v>10</v>
      </c>
      <c r="B3" s="10" t="s">
        <v>33</v>
      </c>
      <c r="C3" s="10" t="s">
        <v>20</v>
      </c>
      <c r="D3" s="10"/>
      <c r="E3" s="10"/>
      <c r="F3" s="10" t="s">
        <v>33</v>
      </c>
      <c r="G3" s="10" t="s">
        <v>33</v>
      </c>
      <c r="K3" s="7" t="s">
        <v>18</v>
      </c>
    </row>
    <row r="4" spans="1:14" x14ac:dyDescent="0.2">
      <c r="A4" s="18" t="s">
        <v>11</v>
      </c>
      <c r="B4" s="13" t="s">
        <v>12</v>
      </c>
      <c r="C4" s="13" t="s">
        <v>12</v>
      </c>
      <c r="D4" s="13"/>
      <c r="E4" s="13"/>
      <c r="F4" s="13" t="s">
        <v>12</v>
      </c>
      <c r="G4" s="13" t="s">
        <v>12</v>
      </c>
      <c r="K4" s="7" t="s">
        <v>19</v>
      </c>
    </row>
    <row r="5" spans="1:14" x14ac:dyDescent="0.2">
      <c r="A5" s="18" t="s">
        <v>13</v>
      </c>
      <c r="B5" s="13" t="s">
        <v>0</v>
      </c>
      <c r="C5" s="13" t="s">
        <v>0</v>
      </c>
      <c r="D5" s="13"/>
      <c r="E5" s="13"/>
      <c r="F5" s="13" t="s">
        <v>0</v>
      </c>
      <c r="G5" s="13" t="s">
        <v>0</v>
      </c>
    </row>
    <row r="6" spans="1:14" x14ac:dyDescent="0.2">
      <c r="A6" s="18" t="s">
        <v>14</v>
      </c>
      <c r="B6" s="14">
        <v>3</v>
      </c>
      <c r="C6" s="14">
        <v>3</v>
      </c>
      <c r="F6" s="14">
        <v>3</v>
      </c>
      <c r="G6" s="14">
        <v>3</v>
      </c>
      <c r="K6" s="1" t="s">
        <v>24</v>
      </c>
    </row>
    <row r="7" spans="1:14" x14ac:dyDescent="0.2">
      <c r="A7" s="19" t="s">
        <v>15</v>
      </c>
      <c r="B7" s="15">
        <v>21794</v>
      </c>
      <c r="C7" s="15">
        <v>21794</v>
      </c>
      <c r="D7" s="15"/>
      <c r="E7" s="15"/>
      <c r="F7" s="15">
        <v>21794</v>
      </c>
      <c r="G7" s="15">
        <v>21885</v>
      </c>
      <c r="K7" s="1" t="s">
        <v>29</v>
      </c>
    </row>
    <row r="8" spans="1:14" x14ac:dyDescent="0.2">
      <c r="A8" s="19"/>
      <c r="B8" s="15"/>
      <c r="C8" s="15"/>
      <c r="D8" s="15"/>
      <c r="E8" s="15"/>
      <c r="F8" s="15"/>
      <c r="G8" s="15"/>
      <c r="K8" s="1" t="s">
        <v>30</v>
      </c>
    </row>
    <row r="9" spans="1:14" x14ac:dyDescent="0.2">
      <c r="A9" s="18"/>
      <c r="K9" s="54" t="s">
        <v>32</v>
      </c>
      <c r="L9" s="55"/>
      <c r="M9" s="55"/>
      <c r="N9" s="55"/>
    </row>
    <row r="10" spans="1:14" ht="45" x14ac:dyDescent="0.2">
      <c r="A10" s="18" t="s">
        <v>16</v>
      </c>
      <c r="B10" s="29" t="s">
        <v>34</v>
      </c>
      <c r="C10" s="26" t="s">
        <v>28</v>
      </c>
      <c r="D10" s="58" t="s">
        <v>31</v>
      </c>
      <c r="E10" s="13"/>
      <c r="F10" s="29" t="s">
        <v>35</v>
      </c>
      <c r="G10" s="29" t="s">
        <v>36</v>
      </c>
      <c r="H10" s="58" t="s">
        <v>42</v>
      </c>
      <c r="K10" s="1"/>
    </row>
    <row r="11" spans="1:14" x14ac:dyDescent="0.2">
      <c r="A11" s="20">
        <v>21794</v>
      </c>
      <c r="B11" s="56">
        <v>3306</v>
      </c>
      <c r="C11" s="28">
        <v>3279</v>
      </c>
      <c r="D11" s="21"/>
      <c r="E11" s="21"/>
      <c r="F11" s="56">
        <v>58272</v>
      </c>
      <c r="G11" s="27"/>
    </row>
    <row r="12" spans="1:14" x14ac:dyDescent="0.2">
      <c r="A12" s="20">
        <v>21885</v>
      </c>
      <c r="B12" s="56">
        <v>3441</v>
      </c>
      <c r="C12" s="28">
        <v>3582</v>
      </c>
      <c r="D12" s="21"/>
      <c r="E12" s="21"/>
      <c r="F12" s="56">
        <v>58792</v>
      </c>
      <c r="G12" s="57">
        <v>0.9</v>
      </c>
    </row>
    <row r="13" spans="1:14" x14ac:dyDescent="0.2">
      <c r="A13" s="20">
        <v>21976</v>
      </c>
      <c r="B13" s="56">
        <v>3555</v>
      </c>
      <c r="C13" s="28">
        <v>3379</v>
      </c>
      <c r="D13" s="21"/>
      <c r="E13" s="21"/>
      <c r="F13" s="56">
        <v>59073</v>
      </c>
      <c r="G13" s="57">
        <v>0.5</v>
      </c>
    </row>
    <row r="14" spans="1:14" x14ac:dyDescent="0.2">
      <c r="A14" s="20">
        <v>22068</v>
      </c>
      <c r="B14" s="56">
        <v>3713</v>
      </c>
      <c r="C14" s="28">
        <v>3782</v>
      </c>
      <c r="D14" s="23">
        <f>SUM(C11:C14)</f>
        <v>14022</v>
      </c>
      <c r="E14" s="21"/>
      <c r="F14" s="56">
        <v>60986</v>
      </c>
      <c r="G14" s="57">
        <v>3.2</v>
      </c>
    </row>
    <row r="15" spans="1:14" x14ac:dyDescent="0.2">
      <c r="A15" s="20">
        <v>22160</v>
      </c>
      <c r="B15" s="56">
        <v>3811</v>
      </c>
      <c r="C15" s="28">
        <v>3736</v>
      </c>
      <c r="D15" s="23">
        <f t="shared" ref="D15:D78" si="0">SUM(C12:C15)</f>
        <v>14479</v>
      </c>
      <c r="E15" s="21"/>
      <c r="F15" s="56">
        <v>62480</v>
      </c>
      <c r="G15" s="57">
        <v>2.4</v>
      </c>
      <c r="H15" s="17">
        <f>(F15-F11)/F11*100</f>
        <v>7.2213069741900062</v>
      </c>
    </row>
    <row r="16" spans="1:14" x14ac:dyDescent="0.2">
      <c r="A16" s="20">
        <v>22251</v>
      </c>
      <c r="B16" s="56">
        <v>3803</v>
      </c>
      <c r="C16" s="28">
        <v>3929</v>
      </c>
      <c r="D16" s="23">
        <f t="shared" si="0"/>
        <v>14826</v>
      </c>
      <c r="E16" s="21"/>
      <c r="F16" s="56">
        <v>61714</v>
      </c>
      <c r="G16" s="57">
        <v>-1.2</v>
      </c>
      <c r="H16" s="17">
        <f t="shared" ref="H16:H79" si="1">(F16-F12)/F12*100</f>
        <v>4.9700639542794942</v>
      </c>
    </row>
    <row r="17" spans="1:8" x14ac:dyDescent="0.2">
      <c r="A17" s="20">
        <v>22341</v>
      </c>
      <c r="B17" s="56">
        <v>3725</v>
      </c>
      <c r="C17" s="28">
        <v>3584</v>
      </c>
      <c r="D17" s="23">
        <f t="shared" si="0"/>
        <v>15031</v>
      </c>
      <c r="E17" s="21"/>
      <c r="F17" s="56">
        <v>61822</v>
      </c>
      <c r="G17" s="57">
        <v>0.2</v>
      </c>
      <c r="H17" s="17">
        <f t="shared" si="1"/>
        <v>4.6535642340832535</v>
      </c>
    </row>
    <row r="18" spans="1:8" x14ac:dyDescent="0.2">
      <c r="A18" s="20">
        <v>22433</v>
      </c>
      <c r="B18" s="56">
        <v>3668</v>
      </c>
      <c r="C18" s="28">
        <v>3762</v>
      </c>
      <c r="D18" s="23">
        <f t="shared" si="0"/>
        <v>15011</v>
      </c>
      <c r="E18" s="21"/>
      <c r="F18" s="56">
        <v>61190</v>
      </c>
      <c r="G18" s="57">
        <v>-1</v>
      </c>
      <c r="H18" s="17">
        <f t="shared" si="1"/>
        <v>0.33450300068868261</v>
      </c>
    </row>
    <row r="19" spans="1:8" x14ac:dyDescent="0.2">
      <c r="A19" s="20">
        <v>22525</v>
      </c>
      <c r="B19" s="56">
        <v>3720</v>
      </c>
      <c r="C19" s="28">
        <v>3647</v>
      </c>
      <c r="D19" s="23">
        <f t="shared" si="0"/>
        <v>14922</v>
      </c>
      <c r="E19" s="21"/>
      <c r="F19" s="56">
        <v>60885</v>
      </c>
      <c r="G19" s="57">
        <v>-0.5</v>
      </c>
      <c r="H19" s="17">
        <f t="shared" si="1"/>
        <v>-2.552816901408451</v>
      </c>
    </row>
    <row r="20" spans="1:8" x14ac:dyDescent="0.2">
      <c r="A20" s="20">
        <v>22616</v>
      </c>
      <c r="B20" s="56">
        <v>3783</v>
      </c>
      <c r="C20" s="28">
        <v>3940</v>
      </c>
      <c r="D20" s="23">
        <f t="shared" si="0"/>
        <v>14933</v>
      </c>
      <c r="E20" s="21"/>
      <c r="F20" s="56">
        <v>61499</v>
      </c>
      <c r="G20" s="57">
        <v>1</v>
      </c>
      <c r="H20" s="17">
        <f t="shared" si="1"/>
        <v>-0.34838124250575231</v>
      </c>
    </row>
    <row r="21" spans="1:8" x14ac:dyDescent="0.2">
      <c r="A21" s="20">
        <v>22706</v>
      </c>
      <c r="B21" s="56">
        <v>3926</v>
      </c>
      <c r="C21" s="28">
        <v>3748</v>
      </c>
      <c r="D21" s="23">
        <f t="shared" si="0"/>
        <v>15097</v>
      </c>
      <c r="E21" s="21"/>
      <c r="F21" s="56">
        <v>63509</v>
      </c>
      <c r="G21" s="57">
        <v>3.3</v>
      </c>
      <c r="H21" s="17">
        <f t="shared" si="1"/>
        <v>2.7288020445795995</v>
      </c>
    </row>
    <row r="22" spans="1:8" x14ac:dyDescent="0.2">
      <c r="A22" s="20">
        <v>22798</v>
      </c>
      <c r="B22" s="56">
        <v>3992</v>
      </c>
      <c r="C22" s="28">
        <v>4083</v>
      </c>
      <c r="D22" s="23">
        <f t="shared" si="0"/>
        <v>15418</v>
      </c>
      <c r="E22" s="21"/>
      <c r="F22" s="56">
        <v>64545</v>
      </c>
      <c r="G22" s="57">
        <v>1.6</v>
      </c>
      <c r="H22" s="17">
        <f t="shared" si="1"/>
        <v>5.482922046085962</v>
      </c>
    </row>
    <row r="23" spans="1:8" x14ac:dyDescent="0.2">
      <c r="A23" s="20">
        <v>22890</v>
      </c>
      <c r="B23" s="56">
        <v>4010</v>
      </c>
      <c r="C23" s="28">
        <v>3938</v>
      </c>
      <c r="D23" s="23">
        <f t="shared" si="0"/>
        <v>15709</v>
      </c>
      <c r="E23" s="21"/>
      <c r="F23" s="56">
        <v>65015</v>
      </c>
      <c r="G23" s="57">
        <v>0.7</v>
      </c>
      <c r="H23" s="17">
        <f t="shared" si="1"/>
        <v>6.7832799540116619</v>
      </c>
    </row>
    <row r="24" spans="1:8" x14ac:dyDescent="0.2">
      <c r="A24" s="20">
        <v>22981</v>
      </c>
      <c r="B24" s="56">
        <v>4122</v>
      </c>
      <c r="C24" s="28">
        <v>4291</v>
      </c>
      <c r="D24" s="23">
        <f t="shared" si="0"/>
        <v>16060</v>
      </c>
      <c r="E24" s="21"/>
      <c r="F24" s="56">
        <v>66359</v>
      </c>
      <c r="G24" s="57">
        <v>2.1</v>
      </c>
      <c r="H24" s="17">
        <f t="shared" si="1"/>
        <v>7.9025675214231121</v>
      </c>
    </row>
    <row r="25" spans="1:8" x14ac:dyDescent="0.2">
      <c r="A25" s="20">
        <v>23071</v>
      </c>
      <c r="B25" s="56">
        <v>4295</v>
      </c>
      <c r="C25" s="28">
        <v>4074</v>
      </c>
      <c r="D25" s="23">
        <f t="shared" si="0"/>
        <v>16386</v>
      </c>
      <c r="E25" s="21"/>
      <c r="F25" s="56">
        <v>68275</v>
      </c>
      <c r="G25" s="57">
        <v>2.9</v>
      </c>
      <c r="H25" s="17">
        <f t="shared" si="1"/>
        <v>7.5044481884457319</v>
      </c>
    </row>
    <row r="26" spans="1:8" x14ac:dyDescent="0.2">
      <c r="A26" s="20">
        <v>23163</v>
      </c>
      <c r="B26" s="56">
        <v>4224</v>
      </c>
      <c r="C26" s="28">
        <v>4333</v>
      </c>
      <c r="D26" s="23">
        <f t="shared" si="0"/>
        <v>16636</v>
      </c>
      <c r="E26" s="21"/>
      <c r="F26" s="56">
        <v>67108</v>
      </c>
      <c r="G26" s="57">
        <v>-1.7</v>
      </c>
      <c r="H26" s="17">
        <f t="shared" si="1"/>
        <v>3.9708730343171434</v>
      </c>
    </row>
    <row r="27" spans="1:8" x14ac:dyDescent="0.2">
      <c r="A27" s="20">
        <v>23255</v>
      </c>
      <c r="B27" s="56">
        <v>4372</v>
      </c>
      <c r="C27" s="28">
        <v>4288</v>
      </c>
      <c r="D27" s="23">
        <f t="shared" si="0"/>
        <v>16986</v>
      </c>
      <c r="E27" s="21"/>
      <c r="F27" s="56">
        <v>70054</v>
      </c>
      <c r="G27" s="57">
        <v>4.4000000000000004</v>
      </c>
      <c r="H27" s="17">
        <f t="shared" si="1"/>
        <v>7.7505191109743912</v>
      </c>
    </row>
    <row r="28" spans="1:8" x14ac:dyDescent="0.2">
      <c r="A28" s="20">
        <v>23346</v>
      </c>
      <c r="B28" s="56">
        <v>4497</v>
      </c>
      <c r="C28" s="28">
        <v>4688</v>
      </c>
      <c r="D28" s="23">
        <f t="shared" si="0"/>
        <v>17383</v>
      </c>
      <c r="E28" s="21"/>
      <c r="F28" s="56">
        <v>71899</v>
      </c>
      <c r="G28" s="57">
        <v>2.6</v>
      </c>
      <c r="H28" s="17">
        <f t="shared" si="1"/>
        <v>8.348528458837535</v>
      </c>
    </row>
    <row r="29" spans="1:8" x14ac:dyDescent="0.2">
      <c r="A29" s="20">
        <v>23437</v>
      </c>
      <c r="B29" s="56">
        <v>4556</v>
      </c>
      <c r="C29" s="28">
        <v>4355</v>
      </c>
      <c r="D29" s="23">
        <f t="shared" si="0"/>
        <v>17664</v>
      </c>
      <c r="E29" s="21"/>
      <c r="F29" s="56">
        <v>71556</v>
      </c>
      <c r="G29" s="57">
        <v>-0.5</v>
      </c>
      <c r="H29" s="17">
        <f t="shared" si="1"/>
        <v>4.8055657268399852</v>
      </c>
    </row>
    <row r="30" spans="1:8" x14ac:dyDescent="0.2">
      <c r="A30" s="20">
        <v>23529</v>
      </c>
      <c r="B30" s="56">
        <v>4753</v>
      </c>
      <c r="C30" s="28">
        <v>4867</v>
      </c>
      <c r="D30" s="23">
        <f t="shared" si="0"/>
        <v>18198</v>
      </c>
      <c r="E30" s="21"/>
      <c r="F30" s="56">
        <v>73404</v>
      </c>
      <c r="G30" s="57">
        <v>2.6</v>
      </c>
      <c r="H30" s="17">
        <f t="shared" si="1"/>
        <v>9.3818918757823209</v>
      </c>
    </row>
    <row r="31" spans="1:8" x14ac:dyDescent="0.2">
      <c r="A31" s="20">
        <v>23621</v>
      </c>
      <c r="B31" s="56">
        <v>4848</v>
      </c>
      <c r="C31" s="28">
        <v>4795</v>
      </c>
      <c r="D31" s="23">
        <f t="shared" si="0"/>
        <v>18705</v>
      </c>
      <c r="E31" s="21"/>
      <c r="F31" s="56">
        <v>74696</v>
      </c>
      <c r="G31" s="57">
        <v>1.8</v>
      </c>
      <c r="H31" s="17">
        <f t="shared" si="1"/>
        <v>6.6263168412938587</v>
      </c>
    </row>
    <row r="32" spans="1:8" x14ac:dyDescent="0.2">
      <c r="A32" s="20">
        <v>23712</v>
      </c>
      <c r="B32" s="56">
        <v>5057</v>
      </c>
      <c r="C32" s="28">
        <v>5309</v>
      </c>
      <c r="D32" s="23">
        <f t="shared" si="0"/>
        <v>19326</v>
      </c>
      <c r="E32" s="21"/>
      <c r="F32" s="56">
        <v>76760</v>
      </c>
      <c r="G32" s="57">
        <v>2.8</v>
      </c>
      <c r="H32" s="17">
        <f t="shared" si="1"/>
        <v>6.7608728911389582</v>
      </c>
    </row>
    <row r="33" spans="1:8" x14ac:dyDescent="0.2">
      <c r="A33" s="20">
        <v>23802</v>
      </c>
      <c r="B33" s="56">
        <v>5074</v>
      </c>
      <c r="C33" s="28">
        <v>4809</v>
      </c>
      <c r="D33" s="23">
        <f t="shared" si="0"/>
        <v>19780</v>
      </c>
      <c r="E33" s="21"/>
      <c r="F33" s="56">
        <v>76970</v>
      </c>
      <c r="G33" s="57">
        <v>0.3</v>
      </c>
      <c r="H33" s="17">
        <f t="shared" si="1"/>
        <v>7.5661020739001623</v>
      </c>
    </row>
    <row r="34" spans="1:8" x14ac:dyDescent="0.2">
      <c r="A34" s="20">
        <v>23894</v>
      </c>
      <c r="B34" s="56">
        <v>5252</v>
      </c>
      <c r="C34" s="28">
        <v>5342</v>
      </c>
      <c r="D34" s="23">
        <f t="shared" si="0"/>
        <v>20255</v>
      </c>
      <c r="E34" s="21"/>
      <c r="F34" s="56">
        <v>79071</v>
      </c>
      <c r="G34" s="57">
        <v>2.7</v>
      </c>
      <c r="H34" s="17">
        <f t="shared" si="1"/>
        <v>7.7202877227399043</v>
      </c>
    </row>
    <row r="35" spans="1:8" x14ac:dyDescent="0.2">
      <c r="A35" s="20">
        <v>23986</v>
      </c>
      <c r="B35" s="56">
        <v>5313</v>
      </c>
      <c r="C35" s="28">
        <v>5253</v>
      </c>
      <c r="D35" s="23">
        <f t="shared" si="0"/>
        <v>20713</v>
      </c>
      <c r="E35" s="21"/>
      <c r="F35" s="56">
        <v>79267</v>
      </c>
      <c r="G35" s="57">
        <v>0.2</v>
      </c>
      <c r="H35" s="17">
        <f t="shared" si="1"/>
        <v>6.1194709221377321</v>
      </c>
    </row>
    <row r="36" spans="1:8" x14ac:dyDescent="0.2">
      <c r="A36" s="20">
        <v>24077</v>
      </c>
      <c r="B36" s="56">
        <v>5386</v>
      </c>
      <c r="C36" s="28">
        <v>5667</v>
      </c>
      <c r="D36" s="23">
        <f t="shared" si="0"/>
        <v>21071</v>
      </c>
      <c r="E36" s="21"/>
      <c r="F36" s="56">
        <v>79525</v>
      </c>
      <c r="G36" s="57">
        <v>0.3</v>
      </c>
      <c r="H36" s="17">
        <f t="shared" si="1"/>
        <v>3.6021365294424177</v>
      </c>
    </row>
    <row r="37" spans="1:8" x14ac:dyDescent="0.2">
      <c r="A37" s="20">
        <v>24167</v>
      </c>
      <c r="B37" s="56">
        <v>5438</v>
      </c>
      <c r="C37" s="28">
        <v>5106</v>
      </c>
      <c r="D37" s="23">
        <f t="shared" si="0"/>
        <v>21368</v>
      </c>
      <c r="E37" s="21"/>
      <c r="F37" s="56">
        <v>79657</v>
      </c>
      <c r="G37" s="57">
        <v>0.2</v>
      </c>
      <c r="H37" s="17">
        <f t="shared" si="1"/>
        <v>3.4909705079901259</v>
      </c>
    </row>
    <row r="38" spans="1:8" x14ac:dyDescent="0.2">
      <c r="A38" s="20">
        <v>24259</v>
      </c>
      <c r="B38" s="56">
        <v>5546</v>
      </c>
      <c r="C38" s="28">
        <v>5652</v>
      </c>
      <c r="D38" s="23">
        <f t="shared" si="0"/>
        <v>21678</v>
      </c>
      <c r="E38" s="21"/>
      <c r="F38" s="56">
        <v>79891</v>
      </c>
      <c r="G38" s="57">
        <v>0.3</v>
      </c>
      <c r="H38" s="17">
        <f t="shared" si="1"/>
        <v>1.0370426578644509</v>
      </c>
    </row>
    <row r="39" spans="1:8" x14ac:dyDescent="0.2">
      <c r="A39" s="20">
        <v>24351</v>
      </c>
      <c r="B39" s="56">
        <v>5744</v>
      </c>
      <c r="C39" s="28">
        <v>5699</v>
      </c>
      <c r="D39" s="23">
        <f t="shared" si="0"/>
        <v>22124</v>
      </c>
      <c r="E39" s="21"/>
      <c r="F39" s="56">
        <v>82386</v>
      </c>
      <c r="G39" s="57">
        <v>3.1</v>
      </c>
      <c r="H39" s="17">
        <f t="shared" si="1"/>
        <v>3.9348026290890283</v>
      </c>
    </row>
    <row r="40" spans="1:8" x14ac:dyDescent="0.2">
      <c r="A40" s="20">
        <v>24442</v>
      </c>
      <c r="B40" s="56">
        <v>5874</v>
      </c>
      <c r="C40" s="28">
        <v>6135</v>
      </c>
      <c r="D40" s="23">
        <f t="shared" si="0"/>
        <v>22592</v>
      </c>
      <c r="E40" s="21"/>
      <c r="F40" s="56">
        <v>82698</v>
      </c>
      <c r="G40" s="57">
        <v>0.4</v>
      </c>
      <c r="H40" s="17">
        <f t="shared" si="1"/>
        <v>3.989940270355234</v>
      </c>
    </row>
    <row r="41" spans="1:8" x14ac:dyDescent="0.2">
      <c r="A41" s="20">
        <v>24532</v>
      </c>
      <c r="B41" s="56">
        <v>6055</v>
      </c>
      <c r="C41" s="28">
        <v>5742</v>
      </c>
      <c r="D41" s="23">
        <f t="shared" si="0"/>
        <v>23228</v>
      </c>
      <c r="E41" s="21"/>
      <c r="F41" s="56">
        <v>85248</v>
      </c>
      <c r="G41" s="57">
        <v>3.1</v>
      </c>
      <c r="H41" s="17">
        <f t="shared" si="1"/>
        <v>7.0188432906084843</v>
      </c>
    </row>
    <row r="42" spans="1:8" x14ac:dyDescent="0.2">
      <c r="A42" s="20">
        <v>24624</v>
      </c>
      <c r="B42" s="56">
        <v>6164</v>
      </c>
      <c r="C42" s="28">
        <v>6280</v>
      </c>
      <c r="D42" s="23">
        <f t="shared" si="0"/>
        <v>23856</v>
      </c>
      <c r="E42" s="21"/>
      <c r="F42" s="56">
        <v>85403</v>
      </c>
      <c r="G42" s="57">
        <v>0.2</v>
      </c>
      <c r="H42" s="17">
        <f t="shared" si="1"/>
        <v>6.8994004330900847</v>
      </c>
    </row>
    <row r="43" spans="1:8" x14ac:dyDescent="0.2">
      <c r="A43" s="20">
        <v>24716</v>
      </c>
      <c r="B43" s="56">
        <v>6343</v>
      </c>
      <c r="C43" s="28">
        <v>6284</v>
      </c>
      <c r="D43" s="23">
        <f t="shared" si="0"/>
        <v>24441</v>
      </c>
      <c r="E43" s="21"/>
      <c r="F43" s="56">
        <v>87997</v>
      </c>
      <c r="G43" s="57">
        <v>3</v>
      </c>
      <c r="H43" s="17">
        <f t="shared" si="1"/>
        <v>6.8106231641298285</v>
      </c>
    </row>
    <row r="44" spans="1:8" x14ac:dyDescent="0.2">
      <c r="A44" s="20">
        <v>24807</v>
      </c>
      <c r="B44" s="56">
        <v>6409</v>
      </c>
      <c r="C44" s="28">
        <v>6760</v>
      </c>
      <c r="D44" s="23">
        <f t="shared" si="0"/>
        <v>25066</v>
      </c>
      <c r="E44" s="21"/>
      <c r="F44" s="56">
        <v>88022</v>
      </c>
      <c r="G44" s="57">
        <v>0</v>
      </c>
      <c r="H44" s="17">
        <f t="shared" si="1"/>
        <v>6.4378824155360466</v>
      </c>
    </row>
    <row r="45" spans="1:8" x14ac:dyDescent="0.2">
      <c r="A45" s="20">
        <v>24898</v>
      </c>
      <c r="B45" s="56">
        <v>6692</v>
      </c>
      <c r="C45" s="28">
        <v>6302</v>
      </c>
      <c r="D45" s="23">
        <f t="shared" si="0"/>
        <v>25626</v>
      </c>
      <c r="E45" s="21"/>
      <c r="F45" s="56">
        <v>89854</v>
      </c>
      <c r="G45" s="57">
        <v>2.1</v>
      </c>
      <c r="H45" s="17">
        <f t="shared" si="1"/>
        <v>5.4030593093093087</v>
      </c>
    </row>
    <row r="46" spans="1:8" x14ac:dyDescent="0.2">
      <c r="A46" s="20">
        <v>24990</v>
      </c>
      <c r="B46" s="56">
        <v>6761</v>
      </c>
      <c r="C46" s="28">
        <v>6862</v>
      </c>
      <c r="D46" s="23">
        <f t="shared" si="0"/>
        <v>26208</v>
      </c>
      <c r="E46" s="21"/>
      <c r="F46" s="56">
        <v>91120</v>
      </c>
      <c r="G46" s="57">
        <v>1.4</v>
      </c>
      <c r="H46" s="17">
        <f t="shared" si="1"/>
        <v>6.6941442338091166</v>
      </c>
    </row>
    <row r="47" spans="1:8" x14ac:dyDescent="0.2">
      <c r="A47" s="20">
        <v>25082</v>
      </c>
      <c r="B47" s="56">
        <v>6894</v>
      </c>
      <c r="C47" s="28">
        <v>6852</v>
      </c>
      <c r="D47" s="23">
        <f t="shared" si="0"/>
        <v>26776</v>
      </c>
      <c r="E47" s="21"/>
      <c r="F47" s="56">
        <v>92734</v>
      </c>
      <c r="G47" s="57">
        <v>1.8</v>
      </c>
      <c r="H47" s="17">
        <f t="shared" si="1"/>
        <v>5.383138061524825</v>
      </c>
    </row>
    <row r="48" spans="1:8" x14ac:dyDescent="0.2">
      <c r="A48" s="20">
        <v>25173</v>
      </c>
      <c r="B48" s="56">
        <v>7219</v>
      </c>
      <c r="C48" s="28">
        <v>7615</v>
      </c>
      <c r="D48" s="23">
        <f t="shared" si="0"/>
        <v>27631</v>
      </c>
      <c r="E48" s="21"/>
      <c r="F48" s="56">
        <v>94690</v>
      </c>
      <c r="G48" s="57">
        <v>2.1</v>
      </c>
      <c r="H48" s="17">
        <f t="shared" si="1"/>
        <v>7.5753788825520889</v>
      </c>
    </row>
    <row r="49" spans="1:8" x14ac:dyDescent="0.2">
      <c r="A49" s="20">
        <v>25263</v>
      </c>
      <c r="B49" s="56">
        <v>7477</v>
      </c>
      <c r="C49" s="28">
        <v>7036</v>
      </c>
      <c r="D49" s="23">
        <f t="shared" si="0"/>
        <v>28365</v>
      </c>
      <c r="E49" s="21"/>
      <c r="F49" s="56">
        <v>96403</v>
      </c>
      <c r="G49" s="57">
        <v>1.8</v>
      </c>
      <c r="H49" s="17">
        <f t="shared" si="1"/>
        <v>7.2884902174638864</v>
      </c>
    </row>
    <row r="50" spans="1:8" x14ac:dyDescent="0.2">
      <c r="A50" s="20">
        <v>25355</v>
      </c>
      <c r="B50" s="56">
        <v>7676</v>
      </c>
      <c r="C50" s="28">
        <v>7762</v>
      </c>
      <c r="D50" s="23">
        <f t="shared" si="0"/>
        <v>29265</v>
      </c>
      <c r="E50" s="21"/>
      <c r="F50" s="56">
        <v>97295</v>
      </c>
      <c r="G50" s="57">
        <v>0.9</v>
      </c>
      <c r="H50" s="17">
        <f t="shared" si="1"/>
        <v>6.7767778753292358</v>
      </c>
    </row>
    <row r="51" spans="1:8" x14ac:dyDescent="0.2">
      <c r="A51" s="20">
        <v>25447</v>
      </c>
      <c r="B51" s="56">
        <v>7849</v>
      </c>
      <c r="C51" s="28">
        <v>7828</v>
      </c>
      <c r="D51" s="23">
        <f t="shared" si="0"/>
        <v>30241</v>
      </c>
      <c r="E51" s="21"/>
      <c r="F51" s="56">
        <v>99155</v>
      </c>
      <c r="G51" s="57">
        <v>1.9</v>
      </c>
      <c r="H51" s="17">
        <f t="shared" si="1"/>
        <v>6.9241055060711281</v>
      </c>
    </row>
    <row r="52" spans="1:8" x14ac:dyDescent="0.2">
      <c r="A52" s="20">
        <v>25538</v>
      </c>
      <c r="B52" s="56">
        <v>7976</v>
      </c>
      <c r="C52" s="28">
        <v>8427</v>
      </c>
      <c r="D52" s="23">
        <f t="shared" si="0"/>
        <v>31053</v>
      </c>
      <c r="E52" s="21"/>
      <c r="F52" s="56">
        <v>100897</v>
      </c>
      <c r="G52" s="57">
        <v>1.8</v>
      </c>
      <c r="H52" s="17">
        <f t="shared" si="1"/>
        <v>6.5550744534797758</v>
      </c>
    </row>
    <row r="53" spans="1:8" x14ac:dyDescent="0.2">
      <c r="A53" s="20">
        <v>25628</v>
      </c>
      <c r="B53" s="56">
        <v>8211</v>
      </c>
      <c r="C53" s="28">
        <v>7673</v>
      </c>
      <c r="D53" s="23">
        <f t="shared" si="0"/>
        <v>31690</v>
      </c>
      <c r="E53" s="21"/>
      <c r="F53" s="56">
        <v>102020</v>
      </c>
      <c r="G53" s="57">
        <v>1.1000000000000001</v>
      </c>
      <c r="H53" s="17">
        <f t="shared" si="1"/>
        <v>5.8265821603062147</v>
      </c>
    </row>
    <row r="54" spans="1:8" x14ac:dyDescent="0.2">
      <c r="A54" s="20">
        <v>25720</v>
      </c>
      <c r="B54" s="56">
        <v>8533</v>
      </c>
      <c r="C54" s="28">
        <v>8659</v>
      </c>
      <c r="D54" s="23">
        <f t="shared" si="0"/>
        <v>32587</v>
      </c>
      <c r="E54" s="21"/>
      <c r="F54" s="56">
        <v>104575</v>
      </c>
      <c r="G54" s="57">
        <v>2.5</v>
      </c>
      <c r="H54" s="17">
        <f t="shared" si="1"/>
        <v>7.4823988899737914</v>
      </c>
    </row>
    <row r="55" spans="1:8" x14ac:dyDescent="0.2">
      <c r="A55" s="20">
        <v>25812</v>
      </c>
      <c r="B55" s="56">
        <v>8774</v>
      </c>
      <c r="C55" s="28">
        <v>8812</v>
      </c>
      <c r="D55" s="23">
        <f t="shared" si="0"/>
        <v>33571</v>
      </c>
      <c r="E55" s="21"/>
      <c r="F55" s="56">
        <v>105677</v>
      </c>
      <c r="G55" s="57">
        <v>1.1000000000000001</v>
      </c>
      <c r="H55" s="17">
        <f t="shared" si="1"/>
        <v>6.5775805556956275</v>
      </c>
    </row>
    <row r="56" spans="1:8" x14ac:dyDescent="0.2">
      <c r="A56" s="20">
        <v>25903</v>
      </c>
      <c r="B56" s="56">
        <v>8920</v>
      </c>
      <c r="C56" s="28">
        <v>9420</v>
      </c>
      <c r="D56" s="23">
        <f t="shared" si="0"/>
        <v>34564</v>
      </c>
      <c r="E56" s="21"/>
      <c r="F56" s="56">
        <v>107109</v>
      </c>
      <c r="G56" s="57">
        <v>1.4</v>
      </c>
      <c r="H56" s="17">
        <f t="shared" si="1"/>
        <v>6.156773739556181</v>
      </c>
    </row>
    <row r="57" spans="1:8" x14ac:dyDescent="0.2">
      <c r="A57" s="20">
        <v>25993</v>
      </c>
      <c r="B57" s="56">
        <v>9285</v>
      </c>
      <c r="C57" s="28">
        <v>8655</v>
      </c>
      <c r="D57" s="23">
        <f t="shared" si="0"/>
        <v>35546</v>
      </c>
      <c r="E57" s="21"/>
      <c r="F57" s="56">
        <v>107672</v>
      </c>
      <c r="G57" s="57">
        <v>0.5</v>
      </c>
      <c r="H57" s="17">
        <f t="shared" si="1"/>
        <v>5.540090178396393</v>
      </c>
    </row>
    <row r="58" spans="1:8" x14ac:dyDescent="0.2">
      <c r="A58" s="20">
        <v>26085</v>
      </c>
      <c r="B58" s="56">
        <v>9470</v>
      </c>
      <c r="C58" s="28">
        <v>9580</v>
      </c>
      <c r="D58" s="23">
        <f t="shared" si="0"/>
        <v>36467</v>
      </c>
      <c r="E58" s="21"/>
      <c r="F58" s="56">
        <v>108013</v>
      </c>
      <c r="G58" s="57">
        <v>0.3</v>
      </c>
      <c r="H58" s="17">
        <f t="shared" si="1"/>
        <v>3.2875926368634949</v>
      </c>
    </row>
    <row r="59" spans="1:8" x14ac:dyDescent="0.2">
      <c r="A59" s="20">
        <v>26177</v>
      </c>
      <c r="B59" s="56">
        <v>9877</v>
      </c>
      <c r="C59" s="28">
        <v>9839</v>
      </c>
      <c r="D59" s="23">
        <f t="shared" si="0"/>
        <v>37494</v>
      </c>
      <c r="E59" s="21"/>
      <c r="F59" s="56">
        <v>110865</v>
      </c>
      <c r="G59" s="57">
        <v>2.6</v>
      </c>
      <c r="H59" s="17">
        <f t="shared" si="1"/>
        <v>4.9092990906252068</v>
      </c>
    </row>
    <row r="60" spans="1:8" x14ac:dyDescent="0.2">
      <c r="A60" s="20">
        <v>26268</v>
      </c>
      <c r="B60" s="56">
        <v>9885</v>
      </c>
      <c r="C60" s="28">
        <v>10483</v>
      </c>
      <c r="D60" s="23">
        <f t="shared" si="0"/>
        <v>38557</v>
      </c>
      <c r="E60" s="21"/>
      <c r="F60" s="56">
        <v>111356</v>
      </c>
      <c r="G60" s="57">
        <v>0.4</v>
      </c>
      <c r="H60" s="17">
        <f t="shared" si="1"/>
        <v>3.9651196444743206</v>
      </c>
    </row>
    <row r="61" spans="1:8" x14ac:dyDescent="0.2">
      <c r="A61" s="20">
        <v>26359</v>
      </c>
      <c r="B61" s="56">
        <v>10084</v>
      </c>
      <c r="C61" s="28">
        <v>9474</v>
      </c>
      <c r="D61" s="23">
        <f t="shared" si="0"/>
        <v>39376</v>
      </c>
      <c r="E61" s="21"/>
      <c r="F61" s="56">
        <v>109712</v>
      </c>
      <c r="G61" s="57">
        <v>-1.5</v>
      </c>
      <c r="H61" s="17">
        <f t="shared" si="1"/>
        <v>1.8946429898209376</v>
      </c>
    </row>
    <row r="62" spans="1:8" x14ac:dyDescent="0.2">
      <c r="A62" s="20">
        <v>26451</v>
      </c>
      <c r="B62" s="56">
        <v>10444</v>
      </c>
      <c r="C62" s="28">
        <v>10563</v>
      </c>
      <c r="D62" s="23">
        <f t="shared" si="0"/>
        <v>40359</v>
      </c>
      <c r="E62" s="21"/>
      <c r="F62" s="56">
        <v>112907</v>
      </c>
      <c r="G62" s="57">
        <v>2.9</v>
      </c>
      <c r="H62" s="17">
        <f t="shared" si="1"/>
        <v>4.5309360910260805</v>
      </c>
    </row>
    <row r="63" spans="1:8" x14ac:dyDescent="0.2">
      <c r="A63" s="20">
        <v>26543</v>
      </c>
      <c r="B63" s="56">
        <v>10583</v>
      </c>
      <c r="C63" s="28">
        <v>10567</v>
      </c>
      <c r="D63" s="23">
        <f t="shared" si="0"/>
        <v>41087</v>
      </c>
      <c r="E63" s="21"/>
      <c r="F63" s="56">
        <v>112962</v>
      </c>
      <c r="G63" s="57">
        <v>0</v>
      </c>
      <c r="H63" s="17">
        <f t="shared" si="1"/>
        <v>1.8914896495738058</v>
      </c>
    </row>
    <row r="64" spans="1:8" x14ac:dyDescent="0.2">
      <c r="A64" s="20">
        <v>26634</v>
      </c>
      <c r="B64" s="56">
        <v>10900</v>
      </c>
      <c r="C64" s="28">
        <v>11448</v>
      </c>
      <c r="D64" s="23">
        <f t="shared" si="0"/>
        <v>42052</v>
      </c>
      <c r="E64" s="21"/>
      <c r="F64" s="56">
        <v>115851</v>
      </c>
      <c r="G64" s="57">
        <v>2.6</v>
      </c>
      <c r="H64" s="17">
        <f t="shared" si="1"/>
        <v>4.0366033262689029</v>
      </c>
    </row>
    <row r="65" spans="1:8" x14ac:dyDescent="0.2">
      <c r="A65" s="20">
        <v>26724</v>
      </c>
      <c r="B65" s="56">
        <v>11288</v>
      </c>
      <c r="C65" s="28">
        <v>10625</v>
      </c>
      <c r="D65" s="23">
        <f t="shared" si="0"/>
        <v>43203</v>
      </c>
      <c r="E65" s="21"/>
      <c r="F65" s="56">
        <v>119180</v>
      </c>
      <c r="G65" s="57">
        <v>2.9</v>
      </c>
      <c r="H65" s="17">
        <f t="shared" si="1"/>
        <v>8.6298672889018526</v>
      </c>
    </row>
    <row r="66" spans="1:8" x14ac:dyDescent="0.2">
      <c r="A66" s="20">
        <v>26816</v>
      </c>
      <c r="B66" s="56">
        <v>11927</v>
      </c>
      <c r="C66" s="28">
        <v>12093</v>
      </c>
      <c r="D66" s="23">
        <f t="shared" si="0"/>
        <v>44733</v>
      </c>
      <c r="E66" s="21"/>
      <c r="F66" s="56">
        <v>119021</v>
      </c>
      <c r="G66" s="57">
        <v>-0.1</v>
      </c>
      <c r="H66" s="17">
        <f t="shared" si="1"/>
        <v>5.4150761245981203</v>
      </c>
    </row>
    <row r="67" spans="1:8" x14ac:dyDescent="0.2">
      <c r="A67" s="20">
        <v>26908</v>
      </c>
      <c r="B67" s="56">
        <v>12226</v>
      </c>
      <c r="C67" s="28">
        <v>12314</v>
      </c>
      <c r="D67" s="23">
        <f t="shared" si="0"/>
        <v>46480</v>
      </c>
      <c r="E67" s="21"/>
      <c r="F67" s="56">
        <v>119613</v>
      </c>
      <c r="G67" s="57">
        <v>0.5</v>
      </c>
      <c r="H67" s="17">
        <f t="shared" si="1"/>
        <v>5.8878206830615607</v>
      </c>
    </row>
    <row r="68" spans="1:8" x14ac:dyDescent="0.2">
      <c r="A68" s="20">
        <v>26999</v>
      </c>
      <c r="B68" s="56">
        <v>13135</v>
      </c>
      <c r="C68" s="28">
        <v>13844</v>
      </c>
      <c r="D68" s="23">
        <f t="shared" si="0"/>
        <v>48876</v>
      </c>
      <c r="E68" s="21"/>
      <c r="F68" s="56">
        <v>123349</v>
      </c>
      <c r="G68" s="57">
        <v>3.1</v>
      </c>
      <c r="H68" s="17">
        <f t="shared" si="1"/>
        <v>6.4721064125471521</v>
      </c>
    </row>
    <row r="69" spans="1:8" x14ac:dyDescent="0.2">
      <c r="A69" s="20">
        <v>27089</v>
      </c>
      <c r="B69" s="56">
        <v>13775</v>
      </c>
      <c r="C69" s="28">
        <v>12839</v>
      </c>
      <c r="D69" s="23">
        <f t="shared" si="0"/>
        <v>51090</v>
      </c>
      <c r="E69" s="21"/>
      <c r="F69" s="56">
        <v>123619</v>
      </c>
      <c r="G69" s="57">
        <v>0.2</v>
      </c>
      <c r="H69" s="17">
        <f t="shared" si="1"/>
        <v>3.7246182245343178</v>
      </c>
    </row>
    <row r="70" spans="1:8" x14ac:dyDescent="0.2">
      <c r="A70" s="20">
        <v>27181</v>
      </c>
      <c r="B70" s="56">
        <v>14023</v>
      </c>
      <c r="C70" s="28">
        <v>14242</v>
      </c>
      <c r="D70" s="23">
        <f t="shared" si="0"/>
        <v>53239</v>
      </c>
      <c r="E70" s="21"/>
      <c r="F70" s="56">
        <v>121483</v>
      </c>
      <c r="G70" s="57">
        <v>-1.7</v>
      </c>
      <c r="H70" s="17">
        <f t="shared" si="1"/>
        <v>2.0685425261088382</v>
      </c>
    </row>
    <row r="71" spans="1:8" x14ac:dyDescent="0.2">
      <c r="A71" s="20">
        <v>27273</v>
      </c>
      <c r="B71" s="56">
        <v>15380</v>
      </c>
      <c r="C71" s="28">
        <v>15382</v>
      </c>
      <c r="D71" s="23">
        <f t="shared" si="0"/>
        <v>56307</v>
      </c>
      <c r="E71" s="21"/>
      <c r="F71" s="56">
        <v>123427</v>
      </c>
      <c r="G71" s="57">
        <v>1.6</v>
      </c>
      <c r="H71" s="17">
        <f t="shared" si="1"/>
        <v>3.1886166219390866</v>
      </c>
    </row>
    <row r="72" spans="1:8" x14ac:dyDescent="0.2">
      <c r="A72" s="20">
        <v>27364</v>
      </c>
      <c r="B72" s="56">
        <v>16294</v>
      </c>
      <c r="C72" s="28">
        <v>17168</v>
      </c>
      <c r="D72" s="23">
        <f t="shared" si="0"/>
        <v>59631</v>
      </c>
      <c r="E72" s="21"/>
      <c r="F72" s="56">
        <v>123896</v>
      </c>
      <c r="G72" s="57">
        <v>0.4</v>
      </c>
      <c r="H72" s="17">
        <f t="shared" si="1"/>
        <v>0.44345718246601112</v>
      </c>
    </row>
    <row r="73" spans="1:8" x14ac:dyDescent="0.2">
      <c r="A73" s="20">
        <v>27454</v>
      </c>
      <c r="B73" s="56">
        <v>16734</v>
      </c>
      <c r="C73" s="28">
        <v>15581</v>
      </c>
      <c r="D73" s="23">
        <f t="shared" si="0"/>
        <v>62373</v>
      </c>
      <c r="E73" s="21"/>
      <c r="F73" s="56">
        <v>123719</v>
      </c>
      <c r="G73" s="57">
        <v>-0.1</v>
      </c>
      <c r="H73" s="17">
        <f t="shared" si="1"/>
        <v>8.089371374950452E-2</v>
      </c>
    </row>
    <row r="74" spans="1:8" x14ac:dyDescent="0.2">
      <c r="A74" s="20">
        <v>27546</v>
      </c>
      <c r="B74" s="56">
        <v>17633</v>
      </c>
      <c r="C74" s="28">
        <v>17930</v>
      </c>
      <c r="D74" s="23">
        <f t="shared" si="0"/>
        <v>66061</v>
      </c>
      <c r="E74" s="21"/>
      <c r="F74" s="56">
        <v>126276</v>
      </c>
      <c r="G74" s="57">
        <v>2.1</v>
      </c>
      <c r="H74" s="17">
        <f t="shared" si="1"/>
        <v>3.9454079994731774</v>
      </c>
    </row>
    <row r="75" spans="1:8" x14ac:dyDescent="0.2">
      <c r="A75" s="20">
        <v>27638</v>
      </c>
      <c r="B75" s="56">
        <v>18172</v>
      </c>
      <c r="C75" s="28">
        <v>18123</v>
      </c>
      <c r="D75" s="23">
        <f t="shared" si="0"/>
        <v>68802</v>
      </c>
      <c r="E75" s="21"/>
      <c r="F75" s="56">
        <v>126080</v>
      </c>
      <c r="G75" s="57">
        <v>-0.2</v>
      </c>
      <c r="H75" s="17">
        <f t="shared" si="1"/>
        <v>2.1494486619621318</v>
      </c>
    </row>
    <row r="76" spans="1:8" x14ac:dyDescent="0.2">
      <c r="A76" s="20">
        <v>27729</v>
      </c>
      <c r="B76" s="56">
        <v>19028</v>
      </c>
      <c r="C76" s="28">
        <v>20058</v>
      </c>
      <c r="D76" s="23">
        <f t="shared" si="0"/>
        <v>71692</v>
      </c>
      <c r="E76" s="21"/>
      <c r="F76" s="56">
        <v>125677</v>
      </c>
      <c r="G76" s="57">
        <v>-0.3</v>
      </c>
      <c r="H76" s="17">
        <f t="shared" si="1"/>
        <v>1.4374959643572029</v>
      </c>
    </row>
    <row r="77" spans="1:8" x14ac:dyDescent="0.2">
      <c r="A77" s="20">
        <v>27820</v>
      </c>
      <c r="B77" s="56">
        <v>19983</v>
      </c>
      <c r="C77" s="28">
        <v>18878</v>
      </c>
      <c r="D77" s="23">
        <f t="shared" si="0"/>
        <v>74989</v>
      </c>
      <c r="E77" s="21"/>
      <c r="F77" s="56">
        <v>129084</v>
      </c>
      <c r="G77" s="57">
        <v>2.7</v>
      </c>
      <c r="H77" s="17">
        <f t="shared" si="1"/>
        <v>4.3364398354335227</v>
      </c>
    </row>
    <row r="78" spans="1:8" x14ac:dyDescent="0.2">
      <c r="A78" s="20">
        <v>27912</v>
      </c>
      <c r="B78" s="56">
        <v>20902</v>
      </c>
      <c r="C78" s="28">
        <v>21100</v>
      </c>
      <c r="D78" s="23">
        <f t="shared" si="0"/>
        <v>78159</v>
      </c>
      <c r="E78" s="21"/>
      <c r="F78" s="56">
        <v>129761</v>
      </c>
      <c r="G78" s="57">
        <v>0.5</v>
      </c>
      <c r="H78" s="17">
        <f t="shared" si="1"/>
        <v>2.7598276790522345</v>
      </c>
    </row>
    <row r="79" spans="1:8" x14ac:dyDescent="0.2">
      <c r="A79" s="20">
        <v>28004</v>
      </c>
      <c r="B79" s="56">
        <v>21671</v>
      </c>
      <c r="C79" s="28">
        <v>21764</v>
      </c>
      <c r="D79" s="23">
        <f t="shared" ref="D79:D142" si="2">SUM(C76:C79)</f>
        <v>81800</v>
      </c>
      <c r="E79" s="21"/>
      <c r="F79" s="56">
        <v>130717</v>
      </c>
      <c r="G79" s="57">
        <v>0.7</v>
      </c>
      <c r="H79" s="17">
        <f t="shared" si="1"/>
        <v>3.6778236040609138</v>
      </c>
    </row>
    <row r="80" spans="1:8" x14ac:dyDescent="0.2">
      <c r="A80" s="20">
        <v>28095</v>
      </c>
      <c r="B80" s="56">
        <v>22412</v>
      </c>
      <c r="C80" s="28">
        <v>23567</v>
      </c>
      <c r="D80" s="23">
        <f t="shared" si="2"/>
        <v>85309</v>
      </c>
      <c r="E80" s="21"/>
      <c r="F80" s="56">
        <v>132228</v>
      </c>
      <c r="G80" s="57">
        <v>1.2</v>
      </c>
      <c r="H80" s="17">
        <f t="shared" ref="H80:H143" si="3">(F80-F76)/F76*100</f>
        <v>5.2125687277703951</v>
      </c>
    </row>
    <row r="81" spans="1:8" x14ac:dyDescent="0.2">
      <c r="A81" s="20">
        <v>28185</v>
      </c>
      <c r="B81" s="56">
        <v>22844</v>
      </c>
      <c r="C81" s="28">
        <v>21422</v>
      </c>
      <c r="D81" s="23">
        <f t="shared" si="2"/>
        <v>87853</v>
      </c>
      <c r="E81" s="21"/>
      <c r="F81" s="56">
        <v>131301</v>
      </c>
      <c r="G81" s="57">
        <v>-0.7</v>
      </c>
      <c r="H81" s="17">
        <f t="shared" si="3"/>
        <v>1.7174862879985127</v>
      </c>
    </row>
    <row r="82" spans="1:8" x14ac:dyDescent="0.2">
      <c r="A82" s="20">
        <v>28277</v>
      </c>
      <c r="B82" s="56">
        <v>23709</v>
      </c>
      <c r="C82" s="28">
        <v>23929</v>
      </c>
      <c r="D82" s="23">
        <f t="shared" si="2"/>
        <v>90682</v>
      </c>
      <c r="E82" s="21"/>
      <c r="F82" s="56">
        <v>132876</v>
      </c>
      <c r="G82" s="57">
        <v>1.2</v>
      </c>
      <c r="H82" s="17">
        <f t="shared" si="3"/>
        <v>2.4005671966153161</v>
      </c>
    </row>
    <row r="83" spans="1:8" x14ac:dyDescent="0.2">
      <c r="A83" s="20">
        <v>28369</v>
      </c>
      <c r="B83" s="56">
        <v>24100</v>
      </c>
      <c r="C83" s="28">
        <v>24158</v>
      </c>
      <c r="D83" s="23">
        <f t="shared" si="2"/>
        <v>93076</v>
      </c>
      <c r="E83" s="21"/>
      <c r="F83" s="56">
        <v>131803</v>
      </c>
      <c r="G83" s="57">
        <v>-0.8</v>
      </c>
      <c r="H83" s="17">
        <f t="shared" si="3"/>
        <v>0.83080242049618636</v>
      </c>
    </row>
    <row r="84" spans="1:8" x14ac:dyDescent="0.2">
      <c r="A84" s="20">
        <v>28460</v>
      </c>
      <c r="B84" s="56">
        <v>24505</v>
      </c>
      <c r="C84" s="28">
        <v>25660</v>
      </c>
      <c r="D84" s="23">
        <f t="shared" si="2"/>
        <v>95169</v>
      </c>
      <c r="E84" s="21"/>
      <c r="F84" s="56">
        <v>131644</v>
      </c>
      <c r="G84" s="57">
        <v>-0.1</v>
      </c>
      <c r="H84" s="17">
        <f t="shared" si="3"/>
        <v>-0.44166137278034912</v>
      </c>
    </row>
    <row r="85" spans="1:8" x14ac:dyDescent="0.2">
      <c r="A85" s="20">
        <v>28550</v>
      </c>
      <c r="B85" s="56">
        <v>25242</v>
      </c>
      <c r="C85" s="28">
        <v>23829</v>
      </c>
      <c r="D85" s="23">
        <f t="shared" si="2"/>
        <v>97576</v>
      </c>
      <c r="E85" s="21"/>
      <c r="F85" s="56">
        <v>133612</v>
      </c>
      <c r="G85" s="57">
        <v>1.5</v>
      </c>
      <c r="H85" s="17">
        <f t="shared" si="3"/>
        <v>1.7600779887434217</v>
      </c>
    </row>
    <row r="86" spans="1:8" x14ac:dyDescent="0.2">
      <c r="A86" s="20">
        <v>28642</v>
      </c>
      <c r="B86" s="56">
        <v>26035</v>
      </c>
      <c r="C86" s="28">
        <v>26162</v>
      </c>
      <c r="D86" s="23">
        <f t="shared" si="2"/>
        <v>99809</v>
      </c>
      <c r="E86" s="21"/>
      <c r="F86" s="56">
        <v>135568</v>
      </c>
      <c r="G86" s="57">
        <v>1.5</v>
      </c>
      <c r="H86" s="17">
        <f t="shared" si="3"/>
        <v>2.0259490050874502</v>
      </c>
    </row>
    <row r="87" spans="1:8" x14ac:dyDescent="0.2">
      <c r="A87" s="20">
        <v>28734</v>
      </c>
      <c r="B87" s="56">
        <v>26479</v>
      </c>
      <c r="C87" s="28">
        <v>26390</v>
      </c>
      <c r="D87" s="23">
        <f t="shared" si="2"/>
        <v>102041</v>
      </c>
      <c r="E87" s="21"/>
      <c r="F87" s="56">
        <v>137148</v>
      </c>
      <c r="G87" s="57">
        <v>1.2</v>
      </c>
      <c r="H87" s="17">
        <f t="shared" si="3"/>
        <v>4.0552946442797211</v>
      </c>
    </row>
    <row r="88" spans="1:8" x14ac:dyDescent="0.2">
      <c r="A88" s="20">
        <v>28825</v>
      </c>
      <c r="B88" s="56">
        <v>27075</v>
      </c>
      <c r="C88" s="28">
        <v>28542</v>
      </c>
      <c r="D88" s="23">
        <f t="shared" si="2"/>
        <v>104923</v>
      </c>
      <c r="E88" s="21"/>
      <c r="F88" s="56">
        <v>138670</v>
      </c>
      <c r="G88" s="57">
        <v>1.1000000000000001</v>
      </c>
      <c r="H88" s="17">
        <f t="shared" si="3"/>
        <v>5.3371213272158249</v>
      </c>
    </row>
    <row r="89" spans="1:8" x14ac:dyDescent="0.2">
      <c r="A89" s="20">
        <v>28915</v>
      </c>
      <c r="B89" s="56">
        <v>28330</v>
      </c>
      <c r="C89" s="28">
        <v>26612</v>
      </c>
      <c r="D89" s="23">
        <f t="shared" si="2"/>
        <v>107706</v>
      </c>
      <c r="E89" s="21"/>
      <c r="F89" s="56">
        <v>141034</v>
      </c>
      <c r="G89" s="57">
        <v>1.7</v>
      </c>
      <c r="H89" s="17">
        <f t="shared" si="3"/>
        <v>5.5548902793162291</v>
      </c>
    </row>
    <row r="90" spans="1:8" x14ac:dyDescent="0.2">
      <c r="A90" s="20">
        <v>29007</v>
      </c>
      <c r="B90" s="56">
        <v>28617</v>
      </c>
      <c r="C90" s="28">
        <v>28933</v>
      </c>
      <c r="D90" s="23">
        <f t="shared" si="2"/>
        <v>110477</v>
      </c>
      <c r="E90" s="21"/>
      <c r="F90" s="56">
        <v>141204</v>
      </c>
      <c r="G90" s="57">
        <v>0.1</v>
      </c>
      <c r="H90" s="17">
        <f t="shared" si="3"/>
        <v>4.1573232621267557</v>
      </c>
    </row>
    <row r="91" spans="1:8" x14ac:dyDescent="0.2">
      <c r="A91" s="20">
        <v>29099</v>
      </c>
      <c r="B91" s="56">
        <v>29684</v>
      </c>
      <c r="C91" s="28">
        <v>29629</v>
      </c>
      <c r="D91" s="23">
        <f t="shared" si="2"/>
        <v>113716</v>
      </c>
      <c r="E91" s="21"/>
      <c r="F91" s="56">
        <v>142268</v>
      </c>
      <c r="G91" s="57">
        <v>0.8</v>
      </c>
      <c r="H91" s="17">
        <f t="shared" si="3"/>
        <v>3.7331933385831366</v>
      </c>
    </row>
    <row r="92" spans="1:8" x14ac:dyDescent="0.2">
      <c r="A92" s="20">
        <v>29190</v>
      </c>
      <c r="B92" s="56">
        <v>30942</v>
      </c>
      <c r="C92" s="28">
        <v>32130</v>
      </c>
      <c r="D92" s="23">
        <f t="shared" si="2"/>
        <v>117304</v>
      </c>
      <c r="E92" s="21"/>
      <c r="F92" s="56">
        <v>145113</v>
      </c>
      <c r="G92" s="57">
        <v>2</v>
      </c>
      <c r="H92" s="17">
        <f t="shared" si="3"/>
        <v>4.6462825412850659</v>
      </c>
    </row>
    <row r="93" spans="1:8" x14ac:dyDescent="0.2">
      <c r="A93" s="20">
        <v>29281</v>
      </c>
      <c r="B93" s="56">
        <v>31749</v>
      </c>
      <c r="C93" s="28">
        <v>30328</v>
      </c>
      <c r="D93" s="23">
        <f t="shared" si="2"/>
        <v>121020</v>
      </c>
      <c r="E93" s="21"/>
      <c r="F93" s="56">
        <v>144193</v>
      </c>
      <c r="G93" s="57">
        <v>-0.6</v>
      </c>
      <c r="H93" s="17">
        <f t="shared" si="3"/>
        <v>2.2398854177006964</v>
      </c>
    </row>
    <row r="94" spans="1:8" x14ac:dyDescent="0.2">
      <c r="A94" s="20">
        <v>29373</v>
      </c>
      <c r="B94" s="56">
        <v>32550</v>
      </c>
      <c r="C94" s="28">
        <v>32899</v>
      </c>
      <c r="D94" s="23">
        <f t="shared" si="2"/>
        <v>124986</v>
      </c>
      <c r="E94" s="21"/>
      <c r="F94" s="56">
        <v>144198</v>
      </c>
      <c r="G94" s="57">
        <v>0</v>
      </c>
      <c r="H94" s="17">
        <f t="shared" si="3"/>
        <v>2.1203365343757969</v>
      </c>
    </row>
    <row r="95" spans="1:8" x14ac:dyDescent="0.2">
      <c r="A95" s="20">
        <v>29465</v>
      </c>
      <c r="B95" s="56">
        <v>33814</v>
      </c>
      <c r="C95" s="28">
        <v>33890</v>
      </c>
      <c r="D95" s="23">
        <f t="shared" si="2"/>
        <v>129247</v>
      </c>
      <c r="E95" s="21"/>
      <c r="F95" s="56">
        <v>147286</v>
      </c>
      <c r="G95" s="57">
        <v>2.1</v>
      </c>
      <c r="H95" s="17">
        <f t="shared" si="3"/>
        <v>3.5271459498973772</v>
      </c>
    </row>
    <row r="96" spans="1:8" x14ac:dyDescent="0.2">
      <c r="A96" s="20">
        <v>29556</v>
      </c>
      <c r="B96" s="56">
        <v>35407</v>
      </c>
      <c r="C96" s="28">
        <v>37170</v>
      </c>
      <c r="D96" s="23">
        <f t="shared" si="2"/>
        <v>134287</v>
      </c>
      <c r="E96" s="21"/>
      <c r="F96" s="56">
        <v>150112</v>
      </c>
      <c r="G96" s="57">
        <v>1.9</v>
      </c>
      <c r="H96" s="17">
        <f t="shared" si="3"/>
        <v>3.4449015594743408</v>
      </c>
    </row>
    <row r="97" spans="1:8" x14ac:dyDescent="0.2">
      <c r="A97" s="20">
        <v>29646</v>
      </c>
      <c r="B97" s="56">
        <v>36387</v>
      </c>
      <c r="C97" s="28">
        <v>34187</v>
      </c>
      <c r="D97" s="23">
        <f t="shared" si="2"/>
        <v>138146</v>
      </c>
      <c r="E97" s="21"/>
      <c r="F97" s="56">
        <v>149278</v>
      </c>
      <c r="G97" s="57">
        <v>-0.6</v>
      </c>
      <c r="H97" s="17">
        <f t="shared" si="3"/>
        <v>3.5265234789483539</v>
      </c>
    </row>
    <row r="98" spans="1:8" x14ac:dyDescent="0.2">
      <c r="A98" s="20">
        <v>29738</v>
      </c>
      <c r="B98" s="56">
        <v>37842</v>
      </c>
      <c r="C98" s="28">
        <v>38053</v>
      </c>
      <c r="D98" s="23">
        <f t="shared" si="2"/>
        <v>143300</v>
      </c>
      <c r="E98" s="21"/>
      <c r="F98" s="56">
        <v>151408</v>
      </c>
      <c r="G98" s="57">
        <v>1.4</v>
      </c>
      <c r="H98" s="17">
        <f t="shared" si="3"/>
        <v>5.0000693490894461</v>
      </c>
    </row>
    <row r="99" spans="1:8" x14ac:dyDescent="0.2">
      <c r="A99" s="20">
        <v>29830</v>
      </c>
      <c r="B99" s="56">
        <v>39727</v>
      </c>
      <c r="C99" s="28">
        <v>39803</v>
      </c>
      <c r="D99" s="23">
        <f t="shared" si="2"/>
        <v>149213</v>
      </c>
      <c r="E99" s="21"/>
      <c r="F99" s="56">
        <v>153440</v>
      </c>
      <c r="G99" s="57">
        <v>1.3</v>
      </c>
      <c r="H99" s="17">
        <f t="shared" si="3"/>
        <v>4.1782654155860026</v>
      </c>
    </row>
    <row r="100" spans="1:8" x14ac:dyDescent="0.2">
      <c r="A100" s="20">
        <v>29921</v>
      </c>
      <c r="B100" s="56">
        <v>40932</v>
      </c>
      <c r="C100" s="28">
        <v>43072</v>
      </c>
      <c r="D100" s="23">
        <f t="shared" si="2"/>
        <v>155115</v>
      </c>
      <c r="E100" s="21"/>
      <c r="F100" s="56">
        <v>153575</v>
      </c>
      <c r="G100" s="57">
        <v>0.1</v>
      </c>
      <c r="H100" s="17">
        <f t="shared" si="3"/>
        <v>2.3069441483692175</v>
      </c>
    </row>
    <row r="101" spans="1:8" x14ac:dyDescent="0.2">
      <c r="A101" s="20">
        <v>30011</v>
      </c>
      <c r="B101" s="56">
        <v>41978</v>
      </c>
      <c r="C101" s="28">
        <v>39487</v>
      </c>
      <c r="D101" s="23">
        <f t="shared" si="2"/>
        <v>160415</v>
      </c>
      <c r="E101" s="21"/>
      <c r="F101" s="56">
        <v>152724</v>
      </c>
      <c r="G101" s="57">
        <v>-0.6</v>
      </c>
      <c r="H101" s="17">
        <f t="shared" si="3"/>
        <v>2.3084446469004138</v>
      </c>
    </row>
    <row r="102" spans="1:8" x14ac:dyDescent="0.2">
      <c r="A102" s="20">
        <v>30103</v>
      </c>
      <c r="B102" s="56">
        <v>43708</v>
      </c>
      <c r="C102" s="28">
        <v>44050</v>
      </c>
      <c r="D102" s="23">
        <f t="shared" si="2"/>
        <v>166412</v>
      </c>
      <c r="E102" s="21"/>
      <c r="F102" s="56">
        <v>154142</v>
      </c>
      <c r="G102" s="57">
        <v>0.9</v>
      </c>
      <c r="H102" s="17">
        <f t="shared" si="3"/>
        <v>1.8057170030645671</v>
      </c>
    </row>
    <row r="103" spans="1:8" x14ac:dyDescent="0.2">
      <c r="A103" s="20">
        <v>30195</v>
      </c>
      <c r="B103" s="56">
        <v>44714</v>
      </c>
      <c r="C103" s="28">
        <v>44630</v>
      </c>
      <c r="D103" s="23">
        <f t="shared" si="2"/>
        <v>171239</v>
      </c>
      <c r="E103" s="21"/>
      <c r="F103" s="56">
        <v>152700</v>
      </c>
      <c r="G103" s="57">
        <v>-0.9</v>
      </c>
      <c r="H103" s="17">
        <f t="shared" si="3"/>
        <v>-0.48227320125130346</v>
      </c>
    </row>
    <row r="104" spans="1:8" x14ac:dyDescent="0.2">
      <c r="A104" s="20">
        <v>30286</v>
      </c>
      <c r="B104" s="56">
        <v>45801</v>
      </c>
      <c r="C104" s="28">
        <v>48234</v>
      </c>
      <c r="D104" s="23">
        <f t="shared" si="2"/>
        <v>176401</v>
      </c>
      <c r="E104" s="21"/>
      <c r="F104" s="56">
        <v>151423</v>
      </c>
      <c r="G104" s="57">
        <v>-0.8</v>
      </c>
      <c r="H104" s="17">
        <f t="shared" si="3"/>
        <v>-1.4012697379130716</v>
      </c>
    </row>
    <row r="105" spans="1:8" x14ac:dyDescent="0.2">
      <c r="A105" s="20">
        <v>30376</v>
      </c>
      <c r="B105" s="56">
        <v>46079</v>
      </c>
      <c r="C105" s="28">
        <v>43170</v>
      </c>
      <c r="D105" s="23">
        <f t="shared" si="2"/>
        <v>180084</v>
      </c>
      <c r="E105" s="21"/>
      <c r="F105" s="56">
        <v>149354</v>
      </c>
      <c r="G105" s="57">
        <v>-1.4</v>
      </c>
      <c r="H105" s="17">
        <f t="shared" si="3"/>
        <v>-2.2065949032241168</v>
      </c>
    </row>
    <row r="106" spans="1:8" x14ac:dyDescent="0.2">
      <c r="A106" s="20">
        <v>30468</v>
      </c>
      <c r="B106" s="56">
        <v>46624</v>
      </c>
      <c r="C106" s="28">
        <v>46846</v>
      </c>
      <c r="D106" s="23">
        <f t="shared" si="2"/>
        <v>182880</v>
      </c>
      <c r="E106" s="21"/>
      <c r="F106" s="56">
        <v>150737</v>
      </c>
      <c r="G106" s="57">
        <v>0.9</v>
      </c>
      <c r="H106" s="17">
        <f t="shared" si="3"/>
        <v>-2.2090020889828859</v>
      </c>
    </row>
    <row r="107" spans="1:8" x14ac:dyDescent="0.2">
      <c r="A107" s="20">
        <v>30560</v>
      </c>
      <c r="B107" s="56">
        <v>48219</v>
      </c>
      <c r="C107" s="28">
        <v>48009</v>
      </c>
      <c r="D107" s="23">
        <f t="shared" si="2"/>
        <v>186259</v>
      </c>
      <c r="E107" s="21"/>
      <c r="F107" s="56">
        <v>152021</v>
      </c>
      <c r="G107" s="57">
        <v>0.9</v>
      </c>
      <c r="H107" s="17">
        <f t="shared" si="3"/>
        <v>-0.44466273739358225</v>
      </c>
    </row>
    <row r="108" spans="1:8" x14ac:dyDescent="0.2">
      <c r="A108" s="20">
        <v>30651</v>
      </c>
      <c r="B108" s="56">
        <v>49714</v>
      </c>
      <c r="C108" s="28">
        <v>52145</v>
      </c>
      <c r="D108" s="23">
        <f t="shared" si="2"/>
        <v>190170</v>
      </c>
      <c r="E108" s="21"/>
      <c r="F108" s="56">
        <v>155652</v>
      </c>
      <c r="G108" s="57">
        <v>2.4</v>
      </c>
      <c r="H108" s="17">
        <f t="shared" si="3"/>
        <v>2.7928386044392197</v>
      </c>
    </row>
    <row r="109" spans="1:8" x14ac:dyDescent="0.2">
      <c r="A109" s="20">
        <v>30742</v>
      </c>
      <c r="B109" s="56">
        <v>51742</v>
      </c>
      <c r="C109" s="28">
        <v>49007</v>
      </c>
      <c r="D109" s="23">
        <f t="shared" si="2"/>
        <v>196007</v>
      </c>
      <c r="E109" s="21"/>
      <c r="F109" s="56">
        <v>158740</v>
      </c>
      <c r="G109" s="57">
        <v>2</v>
      </c>
      <c r="H109" s="17">
        <f t="shared" si="3"/>
        <v>6.2843981413286549</v>
      </c>
    </row>
    <row r="110" spans="1:8" x14ac:dyDescent="0.2">
      <c r="A110" s="20">
        <v>30834</v>
      </c>
      <c r="B110" s="56">
        <v>53012</v>
      </c>
      <c r="C110" s="28">
        <v>53403</v>
      </c>
      <c r="D110" s="23">
        <f t="shared" si="2"/>
        <v>202564</v>
      </c>
      <c r="E110" s="21"/>
      <c r="F110" s="56">
        <v>161679</v>
      </c>
      <c r="G110" s="57">
        <v>1.9</v>
      </c>
      <c r="H110" s="17">
        <f t="shared" si="3"/>
        <v>7.2590007761863378</v>
      </c>
    </row>
    <row r="111" spans="1:8" x14ac:dyDescent="0.2">
      <c r="A111" s="20">
        <v>30926</v>
      </c>
      <c r="B111" s="56">
        <v>53765</v>
      </c>
      <c r="C111" s="28">
        <v>53783</v>
      </c>
      <c r="D111" s="23">
        <f t="shared" si="2"/>
        <v>208338</v>
      </c>
      <c r="E111" s="21"/>
      <c r="F111" s="56">
        <v>163542</v>
      </c>
      <c r="G111" s="57">
        <v>1.2</v>
      </c>
      <c r="H111" s="17">
        <f t="shared" si="3"/>
        <v>7.5785582255083179</v>
      </c>
    </row>
    <row r="112" spans="1:8" x14ac:dyDescent="0.2">
      <c r="A112" s="20">
        <v>31017</v>
      </c>
      <c r="B112" s="56">
        <v>54618</v>
      </c>
      <c r="C112" s="28">
        <v>56979</v>
      </c>
      <c r="D112" s="23">
        <f t="shared" si="2"/>
        <v>213172</v>
      </c>
      <c r="E112" s="21"/>
      <c r="F112" s="56">
        <v>163445</v>
      </c>
      <c r="G112" s="57">
        <v>-0.1</v>
      </c>
      <c r="H112" s="17">
        <f t="shared" si="3"/>
        <v>5.0066815717112529</v>
      </c>
    </row>
    <row r="113" spans="1:8" x14ac:dyDescent="0.2">
      <c r="A113" s="20">
        <v>31107</v>
      </c>
      <c r="B113" s="56">
        <v>56603</v>
      </c>
      <c r="C113" s="28">
        <v>53947</v>
      </c>
      <c r="D113" s="23">
        <f t="shared" si="2"/>
        <v>218112</v>
      </c>
      <c r="E113" s="21"/>
      <c r="F113" s="56">
        <v>167129</v>
      </c>
      <c r="G113" s="57">
        <v>2.2999999999999998</v>
      </c>
      <c r="H113" s="17">
        <f t="shared" si="3"/>
        <v>5.2847423459745499</v>
      </c>
    </row>
    <row r="114" spans="1:8" x14ac:dyDescent="0.2">
      <c r="A114" s="20">
        <v>31199</v>
      </c>
      <c r="B114" s="56">
        <v>58902</v>
      </c>
      <c r="C114" s="28">
        <v>59206</v>
      </c>
      <c r="D114" s="23">
        <f t="shared" si="2"/>
        <v>223915</v>
      </c>
      <c r="E114" s="21"/>
      <c r="F114" s="56">
        <v>170653</v>
      </c>
      <c r="G114" s="57">
        <v>2.1</v>
      </c>
      <c r="H114" s="17">
        <f t="shared" si="3"/>
        <v>5.55050439451011</v>
      </c>
    </row>
    <row r="115" spans="1:8" x14ac:dyDescent="0.2">
      <c r="A115" s="20">
        <v>31291</v>
      </c>
      <c r="B115" s="56">
        <v>60636</v>
      </c>
      <c r="C115" s="28">
        <v>60850</v>
      </c>
      <c r="D115" s="23">
        <f t="shared" si="2"/>
        <v>230982</v>
      </c>
      <c r="E115" s="21"/>
      <c r="F115" s="56">
        <v>174058</v>
      </c>
      <c r="G115" s="57">
        <v>2</v>
      </c>
      <c r="H115" s="17">
        <f t="shared" si="3"/>
        <v>6.4301524990522312</v>
      </c>
    </row>
    <row r="116" spans="1:8" x14ac:dyDescent="0.2">
      <c r="A116" s="20">
        <v>31382</v>
      </c>
      <c r="B116" s="56">
        <v>61879</v>
      </c>
      <c r="C116" s="28">
        <v>64207</v>
      </c>
      <c r="D116" s="23">
        <f t="shared" si="2"/>
        <v>238210</v>
      </c>
      <c r="E116" s="21"/>
      <c r="F116" s="56">
        <v>174750</v>
      </c>
      <c r="G116" s="57">
        <v>0.4</v>
      </c>
      <c r="H116" s="17">
        <f t="shared" si="3"/>
        <v>6.9166998072746182</v>
      </c>
    </row>
    <row r="117" spans="1:8" x14ac:dyDescent="0.2">
      <c r="A117" s="20">
        <v>31472</v>
      </c>
      <c r="B117" s="56">
        <v>63124</v>
      </c>
      <c r="C117" s="28">
        <v>60374</v>
      </c>
      <c r="D117" s="23">
        <f t="shared" si="2"/>
        <v>244637</v>
      </c>
      <c r="E117" s="21"/>
      <c r="F117" s="56">
        <v>175062</v>
      </c>
      <c r="G117" s="57">
        <v>0.2</v>
      </c>
      <c r="H117" s="17">
        <f t="shared" si="3"/>
        <v>4.7466328405004514</v>
      </c>
    </row>
    <row r="118" spans="1:8" x14ac:dyDescent="0.2">
      <c r="A118" s="20">
        <v>31564</v>
      </c>
      <c r="B118" s="56">
        <v>64330</v>
      </c>
      <c r="C118" s="28">
        <v>64460</v>
      </c>
      <c r="D118" s="23">
        <f t="shared" si="2"/>
        <v>249891</v>
      </c>
      <c r="E118" s="21"/>
      <c r="F118" s="56">
        <v>174885</v>
      </c>
      <c r="G118" s="57">
        <v>-0.1</v>
      </c>
      <c r="H118" s="17">
        <f t="shared" si="3"/>
        <v>2.4798860846278705</v>
      </c>
    </row>
    <row r="119" spans="1:8" x14ac:dyDescent="0.2">
      <c r="A119" s="20">
        <v>31656</v>
      </c>
      <c r="B119" s="56">
        <v>65639</v>
      </c>
      <c r="C119" s="28">
        <v>65818</v>
      </c>
      <c r="D119" s="23">
        <f t="shared" si="2"/>
        <v>254859</v>
      </c>
      <c r="E119" s="21"/>
      <c r="F119" s="56">
        <v>175336</v>
      </c>
      <c r="G119" s="57">
        <v>0.3</v>
      </c>
      <c r="H119" s="17">
        <f t="shared" si="3"/>
        <v>0.73423801261648414</v>
      </c>
    </row>
    <row r="120" spans="1:8" x14ac:dyDescent="0.2">
      <c r="A120" s="20">
        <v>31747</v>
      </c>
      <c r="B120" s="56">
        <v>67871</v>
      </c>
      <c r="C120" s="28">
        <v>70641</v>
      </c>
      <c r="D120" s="23">
        <f t="shared" si="2"/>
        <v>261293</v>
      </c>
      <c r="E120" s="21"/>
      <c r="F120" s="56">
        <v>178339</v>
      </c>
      <c r="G120" s="57">
        <v>1.7</v>
      </c>
      <c r="H120" s="17">
        <f t="shared" si="3"/>
        <v>2.0537911301859801</v>
      </c>
    </row>
    <row r="121" spans="1:8" x14ac:dyDescent="0.2">
      <c r="A121" s="20">
        <v>31837</v>
      </c>
      <c r="B121" s="56">
        <v>69497</v>
      </c>
      <c r="C121" s="28">
        <v>66327</v>
      </c>
      <c r="D121" s="23">
        <f t="shared" si="2"/>
        <v>267246</v>
      </c>
      <c r="E121" s="21"/>
      <c r="F121" s="56">
        <v>178739</v>
      </c>
      <c r="G121" s="57">
        <v>0.2</v>
      </c>
      <c r="H121" s="17">
        <f t="shared" si="3"/>
        <v>2.1003987158835153</v>
      </c>
    </row>
    <row r="122" spans="1:8" x14ac:dyDescent="0.2">
      <c r="A122" s="20">
        <v>31929</v>
      </c>
      <c r="B122" s="56">
        <v>71807</v>
      </c>
      <c r="C122" s="28">
        <v>72134</v>
      </c>
      <c r="D122" s="23">
        <f t="shared" si="2"/>
        <v>274920</v>
      </c>
      <c r="E122" s="21"/>
      <c r="F122" s="56">
        <v>183255</v>
      </c>
      <c r="G122" s="57">
        <v>2.5</v>
      </c>
      <c r="H122" s="17">
        <f t="shared" si="3"/>
        <v>4.7860022300368819</v>
      </c>
    </row>
    <row r="123" spans="1:8" x14ac:dyDescent="0.2">
      <c r="A123" s="20">
        <v>32021</v>
      </c>
      <c r="B123" s="56">
        <v>74314</v>
      </c>
      <c r="C123" s="28">
        <v>74611</v>
      </c>
      <c r="D123" s="23">
        <f t="shared" si="2"/>
        <v>283713</v>
      </c>
      <c r="E123" s="21"/>
      <c r="F123" s="56">
        <v>186634</v>
      </c>
      <c r="G123" s="57">
        <v>1.8</v>
      </c>
      <c r="H123" s="17">
        <f t="shared" si="3"/>
        <v>6.443628233791121</v>
      </c>
    </row>
    <row r="124" spans="1:8" x14ac:dyDescent="0.2">
      <c r="A124" s="20">
        <v>32112</v>
      </c>
      <c r="B124" s="56">
        <v>76397</v>
      </c>
      <c r="C124" s="28">
        <v>79278</v>
      </c>
      <c r="D124" s="23">
        <f t="shared" si="2"/>
        <v>292350</v>
      </c>
      <c r="E124" s="21"/>
      <c r="F124" s="56">
        <v>190111</v>
      </c>
      <c r="G124" s="57">
        <v>1.9</v>
      </c>
      <c r="H124" s="17">
        <f t="shared" si="3"/>
        <v>6.6009117467295431</v>
      </c>
    </row>
    <row r="125" spans="1:8" x14ac:dyDescent="0.2">
      <c r="A125" s="20">
        <v>32203</v>
      </c>
      <c r="B125" s="56">
        <v>78565</v>
      </c>
      <c r="C125" s="28">
        <v>75379</v>
      </c>
      <c r="D125" s="23">
        <f t="shared" si="2"/>
        <v>301402</v>
      </c>
      <c r="E125" s="21"/>
      <c r="F125" s="56">
        <v>190764</v>
      </c>
      <c r="G125" s="57">
        <v>0.3</v>
      </c>
      <c r="H125" s="17">
        <f t="shared" si="3"/>
        <v>6.7276867387643433</v>
      </c>
    </row>
    <row r="126" spans="1:8" x14ac:dyDescent="0.2">
      <c r="A126" s="20">
        <v>32295</v>
      </c>
      <c r="B126" s="56">
        <v>80993</v>
      </c>
      <c r="C126" s="28">
        <v>80840</v>
      </c>
      <c r="D126" s="23">
        <f t="shared" si="2"/>
        <v>310108</v>
      </c>
      <c r="E126" s="21"/>
      <c r="F126" s="56">
        <v>192200</v>
      </c>
      <c r="G126" s="57">
        <v>0.8</v>
      </c>
      <c r="H126" s="17">
        <f t="shared" si="3"/>
        <v>4.881176502687512</v>
      </c>
    </row>
    <row r="127" spans="1:8" x14ac:dyDescent="0.2">
      <c r="A127" s="20">
        <v>32387</v>
      </c>
      <c r="B127" s="56">
        <v>83221</v>
      </c>
      <c r="C127" s="28">
        <v>83563</v>
      </c>
      <c r="D127" s="23">
        <f t="shared" si="2"/>
        <v>319060</v>
      </c>
      <c r="E127" s="21"/>
      <c r="F127" s="56">
        <v>193004</v>
      </c>
      <c r="G127" s="57">
        <v>0.4</v>
      </c>
      <c r="H127" s="17">
        <f t="shared" si="3"/>
        <v>3.4130972920261042</v>
      </c>
    </row>
    <row r="128" spans="1:8" x14ac:dyDescent="0.2">
      <c r="A128" s="20">
        <v>32478</v>
      </c>
      <c r="B128" s="56">
        <v>86091</v>
      </c>
      <c r="C128" s="28">
        <v>88677</v>
      </c>
      <c r="D128" s="23">
        <f t="shared" si="2"/>
        <v>328459</v>
      </c>
      <c r="E128" s="21"/>
      <c r="F128" s="56">
        <v>195716</v>
      </c>
      <c r="G128" s="57">
        <v>1.4</v>
      </c>
      <c r="H128" s="17">
        <f t="shared" si="3"/>
        <v>2.9482775852002252</v>
      </c>
    </row>
    <row r="129" spans="1:8" x14ac:dyDescent="0.2">
      <c r="A129" s="20">
        <v>32568</v>
      </c>
      <c r="B129" s="56">
        <v>88854</v>
      </c>
      <c r="C129" s="28">
        <v>85846</v>
      </c>
      <c r="D129" s="23">
        <f t="shared" si="2"/>
        <v>338926</v>
      </c>
      <c r="E129" s="21"/>
      <c r="F129" s="56">
        <v>198044</v>
      </c>
      <c r="G129" s="57">
        <v>1.2</v>
      </c>
      <c r="H129" s="17">
        <f t="shared" si="3"/>
        <v>3.8162336709232352</v>
      </c>
    </row>
    <row r="130" spans="1:8" x14ac:dyDescent="0.2">
      <c r="A130" s="20">
        <v>32660</v>
      </c>
      <c r="B130" s="56">
        <v>92567</v>
      </c>
      <c r="C130" s="28">
        <v>92463</v>
      </c>
      <c r="D130" s="23">
        <f t="shared" si="2"/>
        <v>350549</v>
      </c>
      <c r="E130" s="21"/>
      <c r="F130" s="56">
        <v>202474</v>
      </c>
      <c r="G130" s="57">
        <v>2.2000000000000002</v>
      </c>
      <c r="H130" s="17">
        <f t="shared" si="3"/>
        <v>5.3454734651404792</v>
      </c>
    </row>
    <row r="131" spans="1:8" x14ac:dyDescent="0.2">
      <c r="A131" s="20">
        <v>32752</v>
      </c>
      <c r="B131" s="56">
        <v>94091</v>
      </c>
      <c r="C131" s="28">
        <v>94577</v>
      </c>
      <c r="D131" s="23">
        <f t="shared" si="2"/>
        <v>361563</v>
      </c>
      <c r="E131" s="21"/>
      <c r="F131" s="56">
        <v>203111</v>
      </c>
      <c r="G131" s="57">
        <v>0.3</v>
      </c>
      <c r="H131" s="17">
        <f t="shared" si="3"/>
        <v>5.2366790325589108</v>
      </c>
    </row>
    <row r="132" spans="1:8" x14ac:dyDescent="0.2">
      <c r="A132" s="20">
        <v>32843</v>
      </c>
      <c r="B132" s="56">
        <v>95931</v>
      </c>
      <c r="C132" s="28">
        <v>98147</v>
      </c>
      <c r="D132" s="23">
        <f t="shared" si="2"/>
        <v>371033</v>
      </c>
      <c r="E132" s="21"/>
      <c r="F132" s="56">
        <v>202570</v>
      </c>
      <c r="G132" s="57">
        <v>-0.3</v>
      </c>
      <c r="H132" s="17">
        <f t="shared" si="3"/>
        <v>3.5020131210529541</v>
      </c>
    </row>
    <row r="133" spans="1:8" x14ac:dyDescent="0.2">
      <c r="A133" s="20">
        <v>32933</v>
      </c>
      <c r="B133" s="56">
        <v>97823</v>
      </c>
      <c r="C133" s="28">
        <v>94566</v>
      </c>
      <c r="D133" s="23">
        <f t="shared" si="2"/>
        <v>379753</v>
      </c>
      <c r="E133" s="21"/>
      <c r="F133" s="56">
        <v>204677</v>
      </c>
      <c r="G133" s="57">
        <v>1</v>
      </c>
      <c r="H133" s="17">
        <f t="shared" si="3"/>
        <v>3.3492557209509002</v>
      </c>
    </row>
    <row r="134" spans="1:8" x14ac:dyDescent="0.2">
      <c r="A134" s="20">
        <v>33025</v>
      </c>
      <c r="B134" s="56">
        <v>99758</v>
      </c>
      <c r="C134" s="28">
        <v>99502</v>
      </c>
      <c r="D134" s="23">
        <f t="shared" si="2"/>
        <v>386792</v>
      </c>
      <c r="E134" s="21"/>
      <c r="F134" s="56">
        <v>204903</v>
      </c>
      <c r="G134" s="57">
        <v>0.1</v>
      </c>
      <c r="H134" s="17">
        <f t="shared" si="3"/>
        <v>1.19966020328536</v>
      </c>
    </row>
    <row r="135" spans="1:8" x14ac:dyDescent="0.2">
      <c r="A135" s="20">
        <v>33117</v>
      </c>
      <c r="B135" s="56">
        <v>100062</v>
      </c>
      <c r="C135" s="28">
        <v>100461</v>
      </c>
      <c r="D135" s="23">
        <f t="shared" si="2"/>
        <v>392676</v>
      </c>
      <c r="E135" s="21"/>
      <c r="F135" s="56">
        <v>203018</v>
      </c>
      <c r="G135" s="57">
        <v>-0.9</v>
      </c>
      <c r="H135" s="17">
        <f t="shared" si="3"/>
        <v>-4.5787771218693228E-2</v>
      </c>
    </row>
    <row r="136" spans="1:8" x14ac:dyDescent="0.2">
      <c r="A136" s="20">
        <v>33208</v>
      </c>
      <c r="B136" s="56">
        <v>101392</v>
      </c>
      <c r="C136" s="28">
        <v>104320</v>
      </c>
      <c r="D136" s="23">
        <f t="shared" si="2"/>
        <v>398849</v>
      </c>
      <c r="E136" s="21"/>
      <c r="F136" s="56">
        <v>203901</v>
      </c>
      <c r="G136" s="57">
        <v>0.4</v>
      </c>
      <c r="H136" s="17">
        <f t="shared" si="3"/>
        <v>0.65705681986473807</v>
      </c>
    </row>
    <row r="137" spans="1:8" x14ac:dyDescent="0.2">
      <c r="A137" s="20">
        <v>33298</v>
      </c>
      <c r="B137" s="56">
        <v>100176</v>
      </c>
      <c r="C137" s="28">
        <v>97107</v>
      </c>
      <c r="D137" s="23">
        <f t="shared" si="2"/>
        <v>401390</v>
      </c>
      <c r="E137" s="21"/>
      <c r="F137" s="56">
        <v>201764</v>
      </c>
      <c r="G137" s="57">
        <v>-1</v>
      </c>
      <c r="H137" s="17">
        <f t="shared" si="3"/>
        <v>-1.4232180459944206</v>
      </c>
    </row>
    <row r="138" spans="1:8" x14ac:dyDescent="0.2">
      <c r="A138" s="20">
        <v>33390</v>
      </c>
      <c r="B138" s="56">
        <v>100216</v>
      </c>
      <c r="C138" s="28">
        <v>99987</v>
      </c>
      <c r="D138" s="23">
        <f t="shared" si="2"/>
        <v>401875</v>
      </c>
      <c r="E138" s="21"/>
      <c r="F138" s="56">
        <v>201052</v>
      </c>
      <c r="G138" s="57">
        <v>-0.4</v>
      </c>
      <c r="H138" s="17">
        <f t="shared" si="3"/>
        <v>-1.8794258746821668</v>
      </c>
    </row>
    <row r="139" spans="1:8" x14ac:dyDescent="0.2">
      <c r="A139" s="20">
        <v>33482</v>
      </c>
      <c r="B139" s="56">
        <v>101297</v>
      </c>
      <c r="C139" s="28">
        <v>102025</v>
      </c>
      <c r="D139" s="23">
        <f t="shared" si="2"/>
        <v>403439</v>
      </c>
      <c r="E139" s="21"/>
      <c r="F139" s="56">
        <v>202471</v>
      </c>
      <c r="G139" s="57">
        <v>0.7</v>
      </c>
      <c r="H139" s="17">
        <f t="shared" si="3"/>
        <v>-0.26943423735826383</v>
      </c>
    </row>
    <row r="140" spans="1:8" x14ac:dyDescent="0.2">
      <c r="A140" s="20">
        <v>33573</v>
      </c>
      <c r="B140" s="56">
        <v>102565</v>
      </c>
      <c r="C140" s="28">
        <v>105636</v>
      </c>
      <c r="D140" s="23">
        <f t="shared" si="2"/>
        <v>404755</v>
      </c>
      <c r="E140" s="21"/>
      <c r="F140" s="56">
        <v>203070</v>
      </c>
      <c r="G140" s="57">
        <v>0.3</v>
      </c>
      <c r="H140" s="17">
        <f t="shared" si="3"/>
        <v>-0.40755072314505564</v>
      </c>
    </row>
    <row r="141" spans="1:8" x14ac:dyDescent="0.2">
      <c r="A141" s="20">
        <v>33664</v>
      </c>
      <c r="B141" s="56">
        <v>103590</v>
      </c>
      <c r="C141" s="28">
        <v>100284</v>
      </c>
      <c r="D141" s="23">
        <f t="shared" si="2"/>
        <v>407932</v>
      </c>
      <c r="E141" s="21"/>
      <c r="F141" s="56">
        <v>203848</v>
      </c>
      <c r="G141" s="57">
        <v>0.4</v>
      </c>
      <c r="H141" s="17">
        <f t="shared" si="3"/>
        <v>1.0328899109851113</v>
      </c>
    </row>
    <row r="142" spans="1:8" x14ac:dyDescent="0.2">
      <c r="A142" s="20">
        <v>33756</v>
      </c>
      <c r="B142" s="56">
        <v>104118</v>
      </c>
      <c r="C142" s="28">
        <v>103346</v>
      </c>
      <c r="D142" s="23">
        <f t="shared" si="2"/>
        <v>411291</v>
      </c>
      <c r="E142" s="21"/>
      <c r="F142" s="56">
        <v>205286</v>
      </c>
      <c r="G142" s="57">
        <v>0.7</v>
      </c>
      <c r="H142" s="17">
        <f t="shared" si="3"/>
        <v>2.1059228458309294</v>
      </c>
    </row>
    <row r="143" spans="1:8" x14ac:dyDescent="0.2">
      <c r="A143" s="20">
        <v>33848</v>
      </c>
      <c r="B143" s="56">
        <v>104719</v>
      </c>
      <c r="C143" s="28">
        <v>105677</v>
      </c>
      <c r="D143" s="23">
        <f t="shared" ref="D143:D206" si="4">SUM(C140:C143)</f>
        <v>414943</v>
      </c>
      <c r="E143" s="21"/>
      <c r="F143" s="56">
        <v>207461</v>
      </c>
      <c r="G143" s="57">
        <v>1.1000000000000001</v>
      </c>
      <c r="H143" s="17">
        <f t="shared" si="3"/>
        <v>2.4645504788340058</v>
      </c>
    </row>
    <row r="144" spans="1:8" x14ac:dyDescent="0.2">
      <c r="A144" s="20">
        <v>33939</v>
      </c>
      <c r="B144" s="56">
        <v>106903</v>
      </c>
      <c r="C144" s="28">
        <v>110312</v>
      </c>
      <c r="D144" s="23">
        <f t="shared" si="4"/>
        <v>419619</v>
      </c>
      <c r="E144" s="21"/>
      <c r="F144" s="56">
        <v>212048</v>
      </c>
      <c r="G144" s="57">
        <v>2.2000000000000002</v>
      </c>
      <c r="H144" s="17">
        <f t="shared" ref="H144:H207" si="5">(F144-F140)/F140*100</f>
        <v>4.4211355690156111</v>
      </c>
    </row>
    <row r="145" spans="1:8" x14ac:dyDescent="0.2">
      <c r="A145" s="20">
        <v>34029</v>
      </c>
      <c r="B145" s="56">
        <v>109100</v>
      </c>
      <c r="C145" s="28">
        <v>104868</v>
      </c>
      <c r="D145" s="23">
        <f t="shared" si="4"/>
        <v>424203</v>
      </c>
      <c r="E145" s="21"/>
      <c r="F145" s="56">
        <v>212434</v>
      </c>
      <c r="G145" s="57">
        <v>0.2</v>
      </c>
      <c r="H145" s="17">
        <f t="shared" si="5"/>
        <v>4.2119618539303794</v>
      </c>
    </row>
    <row r="146" spans="1:8" x14ac:dyDescent="0.2">
      <c r="A146" s="20">
        <v>34121</v>
      </c>
      <c r="B146" s="56">
        <v>110181</v>
      </c>
      <c r="C146" s="28">
        <v>110007</v>
      </c>
      <c r="D146" s="23">
        <f t="shared" si="4"/>
        <v>430864</v>
      </c>
      <c r="E146" s="21"/>
      <c r="F146" s="56">
        <v>214986</v>
      </c>
      <c r="G146" s="57">
        <v>1.2</v>
      </c>
      <c r="H146" s="17">
        <f t="shared" si="5"/>
        <v>4.7251152051284553</v>
      </c>
    </row>
    <row r="147" spans="1:8" x14ac:dyDescent="0.2">
      <c r="A147" s="20">
        <v>34213</v>
      </c>
      <c r="B147" s="56">
        <v>109914</v>
      </c>
      <c r="C147" s="28">
        <v>110758</v>
      </c>
      <c r="D147" s="23">
        <f t="shared" si="4"/>
        <v>435945</v>
      </c>
      <c r="E147" s="21"/>
      <c r="F147" s="56">
        <v>215040</v>
      </c>
      <c r="G147" s="57">
        <v>0</v>
      </c>
      <c r="H147" s="17">
        <f t="shared" si="5"/>
        <v>3.6532167491721337</v>
      </c>
    </row>
    <row r="148" spans="1:8" x14ac:dyDescent="0.2">
      <c r="A148" s="20">
        <v>34304</v>
      </c>
      <c r="B148" s="56">
        <v>112044</v>
      </c>
      <c r="C148" s="28">
        <v>115344</v>
      </c>
      <c r="D148" s="23">
        <f t="shared" si="4"/>
        <v>440977</v>
      </c>
      <c r="E148" s="21"/>
      <c r="F148" s="56">
        <v>218297</v>
      </c>
      <c r="G148" s="57">
        <v>1.5</v>
      </c>
      <c r="H148" s="17">
        <f t="shared" si="5"/>
        <v>2.9469742699766091</v>
      </c>
    </row>
    <row r="149" spans="1:8" x14ac:dyDescent="0.2">
      <c r="A149" s="20">
        <v>34394</v>
      </c>
      <c r="B149" s="56">
        <v>114429</v>
      </c>
      <c r="C149" s="28">
        <v>110702</v>
      </c>
      <c r="D149" s="23">
        <f t="shared" si="4"/>
        <v>446811</v>
      </c>
      <c r="E149" s="21"/>
      <c r="F149" s="56">
        <v>221928</v>
      </c>
      <c r="G149" s="57">
        <v>1.7</v>
      </c>
      <c r="H149" s="17">
        <f t="shared" si="5"/>
        <v>4.4691527721551161</v>
      </c>
    </row>
    <row r="150" spans="1:8" x14ac:dyDescent="0.2">
      <c r="A150" s="20">
        <v>34486</v>
      </c>
      <c r="B150" s="56">
        <v>115831</v>
      </c>
      <c r="C150" s="28">
        <v>115605</v>
      </c>
      <c r="D150" s="23">
        <f t="shared" si="4"/>
        <v>452409</v>
      </c>
      <c r="E150" s="21"/>
      <c r="F150" s="56">
        <v>225257</v>
      </c>
      <c r="G150" s="57">
        <v>1.5</v>
      </c>
      <c r="H150" s="17">
        <f t="shared" si="5"/>
        <v>4.7775203966769926</v>
      </c>
    </row>
    <row r="151" spans="1:8" x14ac:dyDescent="0.2">
      <c r="A151" s="20">
        <v>34578</v>
      </c>
      <c r="B151" s="56">
        <v>119640</v>
      </c>
      <c r="C151" s="28">
        <v>119267</v>
      </c>
      <c r="D151" s="23">
        <f t="shared" si="4"/>
        <v>460918</v>
      </c>
      <c r="E151" s="21"/>
      <c r="F151" s="56">
        <v>227723</v>
      </c>
      <c r="G151" s="57">
        <v>1.1000000000000001</v>
      </c>
      <c r="H151" s="17">
        <f t="shared" si="5"/>
        <v>5.8979724702380949</v>
      </c>
    </row>
    <row r="152" spans="1:8" x14ac:dyDescent="0.2">
      <c r="A152" s="20">
        <v>34669</v>
      </c>
      <c r="B152" s="56">
        <v>119163</v>
      </c>
      <c r="C152" s="28">
        <v>123168</v>
      </c>
      <c r="D152" s="23">
        <f t="shared" si="4"/>
        <v>468742</v>
      </c>
      <c r="E152" s="21"/>
      <c r="F152" s="56">
        <v>230715</v>
      </c>
      <c r="G152" s="57">
        <v>1.3</v>
      </c>
      <c r="H152" s="17">
        <f t="shared" si="5"/>
        <v>5.6885802370165415</v>
      </c>
    </row>
    <row r="153" spans="1:8" x14ac:dyDescent="0.2">
      <c r="A153" s="20">
        <v>34759</v>
      </c>
      <c r="B153" s="56">
        <v>121510</v>
      </c>
      <c r="C153" s="28">
        <v>117679</v>
      </c>
      <c r="D153" s="23">
        <f t="shared" si="4"/>
        <v>475719</v>
      </c>
      <c r="E153" s="21"/>
      <c r="F153" s="56">
        <v>231164</v>
      </c>
      <c r="G153" s="57">
        <v>0.2</v>
      </c>
      <c r="H153" s="17">
        <f t="shared" si="5"/>
        <v>4.1617101041779314</v>
      </c>
    </row>
    <row r="154" spans="1:8" x14ac:dyDescent="0.2">
      <c r="A154" s="20">
        <v>34851</v>
      </c>
      <c r="B154" s="56">
        <v>123312</v>
      </c>
      <c r="C154" s="28">
        <v>123074</v>
      </c>
      <c r="D154" s="23">
        <f t="shared" si="4"/>
        <v>483188</v>
      </c>
      <c r="E154" s="21"/>
      <c r="F154" s="56">
        <v>231149</v>
      </c>
      <c r="G154" s="57">
        <v>0</v>
      </c>
      <c r="H154" s="17">
        <f t="shared" si="5"/>
        <v>2.6156789800095002</v>
      </c>
    </row>
    <row r="155" spans="1:8" x14ac:dyDescent="0.2">
      <c r="A155" s="20">
        <v>34943</v>
      </c>
      <c r="B155" s="56">
        <v>125156</v>
      </c>
      <c r="C155" s="28">
        <v>126007</v>
      </c>
      <c r="D155" s="23">
        <f t="shared" si="4"/>
        <v>489928</v>
      </c>
      <c r="E155" s="21"/>
      <c r="F155" s="56">
        <v>235640</v>
      </c>
      <c r="G155" s="57">
        <v>1.9</v>
      </c>
      <c r="H155" s="17">
        <f t="shared" si="5"/>
        <v>3.4765921755817373</v>
      </c>
    </row>
    <row r="156" spans="1:8" x14ac:dyDescent="0.2">
      <c r="A156" s="20">
        <v>35034</v>
      </c>
      <c r="B156" s="56">
        <v>127752</v>
      </c>
      <c r="C156" s="28">
        <v>131089</v>
      </c>
      <c r="D156" s="23">
        <f t="shared" si="4"/>
        <v>497849</v>
      </c>
      <c r="E156" s="21"/>
      <c r="F156" s="56">
        <v>235331</v>
      </c>
      <c r="G156" s="57">
        <v>-0.1</v>
      </c>
      <c r="H156" s="17">
        <f t="shared" si="5"/>
        <v>2.0007368398240253</v>
      </c>
    </row>
    <row r="157" spans="1:8" x14ac:dyDescent="0.2">
      <c r="A157" s="20">
        <v>35125</v>
      </c>
      <c r="B157" s="56">
        <v>129279</v>
      </c>
      <c r="C157" s="28">
        <v>125311</v>
      </c>
      <c r="D157" s="23">
        <f t="shared" si="4"/>
        <v>505481</v>
      </c>
      <c r="E157" s="21"/>
      <c r="F157" s="56">
        <v>239183</v>
      </c>
      <c r="G157" s="57">
        <v>1.6</v>
      </c>
      <c r="H157" s="17">
        <f t="shared" si="5"/>
        <v>3.4689657559135507</v>
      </c>
    </row>
    <row r="158" spans="1:8" x14ac:dyDescent="0.2">
      <c r="A158" s="20">
        <v>35217</v>
      </c>
      <c r="B158" s="56">
        <v>131381</v>
      </c>
      <c r="C158" s="28">
        <v>131282</v>
      </c>
      <c r="D158" s="23">
        <f t="shared" si="4"/>
        <v>513689</v>
      </c>
      <c r="E158" s="21"/>
      <c r="F158" s="56">
        <v>240979</v>
      </c>
      <c r="G158" s="57">
        <v>0.8</v>
      </c>
      <c r="H158" s="17">
        <f t="shared" si="5"/>
        <v>4.252668192378076</v>
      </c>
    </row>
    <row r="159" spans="1:8" x14ac:dyDescent="0.2">
      <c r="A159" s="20">
        <v>35309</v>
      </c>
      <c r="B159" s="56">
        <v>132295</v>
      </c>
      <c r="C159" s="28">
        <v>133166</v>
      </c>
      <c r="D159" s="23">
        <f t="shared" si="4"/>
        <v>520848</v>
      </c>
      <c r="E159" s="21"/>
      <c r="F159" s="56">
        <v>242533</v>
      </c>
      <c r="G159" s="57">
        <v>0.6</v>
      </c>
      <c r="H159" s="17">
        <f t="shared" si="5"/>
        <v>2.9252249193685285</v>
      </c>
    </row>
    <row r="160" spans="1:8" x14ac:dyDescent="0.2">
      <c r="A160" s="20">
        <v>35400</v>
      </c>
      <c r="B160" s="56">
        <v>134267</v>
      </c>
      <c r="C160" s="28">
        <v>138386</v>
      </c>
      <c r="D160" s="23">
        <f t="shared" si="4"/>
        <v>528145</v>
      </c>
      <c r="E160" s="21"/>
      <c r="F160" s="56">
        <v>244053</v>
      </c>
      <c r="G160" s="57">
        <v>0.6</v>
      </c>
      <c r="H160" s="17">
        <f t="shared" si="5"/>
        <v>3.7062690423276154</v>
      </c>
    </row>
    <row r="161" spans="1:8" x14ac:dyDescent="0.2">
      <c r="A161" s="20">
        <v>35490</v>
      </c>
      <c r="B161" s="56">
        <v>135428</v>
      </c>
      <c r="C161" s="28">
        <v>131143</v>
      </c>
      <c r="D161" s="23">
        <f t="shared" si="4"/>
        <v>533977</v>
      </c>
      <c r="E161" s="21"/>
      <c r="F161" s="56">
        <v>246947</v>
      </c>
      <c r="G161" s="57">
        <v>1.2</v>
      </c>
      <c r="H161" s="17">
        <f t="shared" si="5"/>
        <v>3.2460500955335454</v>
      </c>
    </row>
    <row r="162" spans="1:8" x14ac:dyDescent="0.2">
      <c r="A162" s="20">
        <v>35582</v>
      </c>
      <c r="B162" s="56">
        <v>138893</v>
      </c>
      <c r="C162" s="28">
        <v>138965</v>
      </c>
      <c r="D162" s="23">
        <f t="shared" si="4"/>
        <v>541660</v>
      </c>
      <c r="E162" s="21"/>
      <c r="F162" s="56">
        <v>253849</v>
      </c>
      <c r="G162" s="57">
        <v>2.8</v>
      </c>
      <c r="H162" s="17">
        <f t="shared" si="5"/>
        <v>5.3407143361039759</v>
      </c>
    </row>
    <row r="163" spans="1:8" x14ac:dyDescent="0.2">
      <c r="A163" s="20">
        <v>35674</v>
      </c>
      <c r="B163" s="56">
        <v>140091</v>
      </c>
      <c r="C163" s="28">
        <v>141252</v>
      </c>
      <c r="D163" s="23">
        <f t="shared" si="4"/>
        <v>549746</v>
      </c>
      <c r="E163" s="21"/>
      <c r="F163" s="56">
        <v>254419</v>
      </c>
      <c r="G163" s="57">
        <v>0.2</v>
      </c>
      <c r="H163" s="17">
        <f t="shared" si="5"/>
        <v>4.9007763891923988</v>
      </c>
    </row>
    <row r="164" spans="1:8" x14ac:dyDescent="0.2">
      <c r="A164" s="20">
        <v>35765</v>
      </c>
      <c r="B164" s="56">
        <v>143666</v>
      </c>
      <c r="C164" s="28">
        <v>147842</v>
      </c>
      <c r="D164" s="23">
        <f t="shared" si="4"/>
        <v>559202</v>
      </c>
      <c r="E164" s="21"/>
      <c r="F164" s="56">
        <v>257999</v>
      </c>
      <c r="G164" s="57">
        <v>1.4</v>
      </c>
      <c r="H164" s="17">
        <f t="shared" si="5"/>
        <v>5.7143325425215021</v>
      </c>
    </row>
    <row r="165" spans="1:8" x14ac:dyDescent="0.2">
      <c r="A165" s="20">
        <v>35855</v>
      </c>
      <c r="B165" s="56">
        <v>145048</v>
      </c>
      <c r="C165" s="28">
        <v>139689</v>
      </c>
      <c r="D165" s="23">
        <f t="shared" si="4"/>
        <v>567748</v>
      </c>
      <c r="E165" s="21"/>
      <c r="F165" s="56">
        <v>259918</v>
      </c>
      <c r="G165" s="57">
        <v>0.7</v>
      </c>
      <c r="H165" s="17">
        <f t="shared" si="5"/>
        <v>5.2525440681603746</v>
      </c>
    </row>
    <row r="166" spans="1:8" x14ac:dyDescent="0.2">
      <c r="A166" s="20">
        <v>35947</v>
      </c>
      <c r="B166" s="56">
        <v>145903</v>
      </c>
      <c r="C166" s="28">
        <v>145660</v>
      </c>
      <c r="D166" s="23">
        <f t="shared" si="4"/>
        <v>574443</v>
      </c>
      <c r="E166" s="21"/>
      <c r="F166" s="56">
        <v>261884</v>
      </c>
      <c r="G166" s="57">
        <v>0.8</v>
      </c>
      <c r="H166" s="17">
        <f t="shared" si="5"/>
        <v>3.1652675409396922</v>
      </c>
    </row>
    <row r="167" spans="1:8" x14ac:dyDescent="0.2">
      <c r="A167" s="20">
        <v>36039</v>
      </c>
      <c r="B167" s="56">
        <v>148689</v>
      </c>
      <c r="C167" s="28">
        <v>149371</v>
      </c>
      <c r="D167" s="23">
        <f t="shared" si="4"/>
        <v>582562</v>
      </c>
      <c r="E167" s="21"/>
      <c r="F167" s="56">
        <v>266487</v>
      </c>
      <c r="G167" s="57">
        <v>1.8</v>
      </c>
      <c r="H167" s="17">
        <f t="shared" si="5"/>
        <v>4.7433564317130399</v>
      </c>
    </row>
    <row r="168" spans="1:8" x14ac:dyDescent="0.2">
      <c r="A168" s="20">
        <v>36130</v>
      </c>
      <c r="B168" s="56">
        <v>151453</v>
      </c>
      <c r="C168" s="28">
        <v>155893</v>
      </c>
      <c r="D168" s="23">
        <f t="shared" si="4"/>
        <v>590613</v>
      </c>
      <c r="E168" s="21"/>
      <c r="F168" s="56">
        <v>270210</v>
      </c>
      <c r="G168" s="57">
        <v>1.4</v>
      </c>
      <c r="H168" s="17">
        <f t="shared" si="5"/>
        <v>4.7329640812561289</v>
      </c>
    </row>
    <row r="169" spans="1:8" x14ac:dyDescent="0.2">
      <c r="A169" s="20">
        <v>36220</v>
      </c>
      <c r="B169" s="56">
        <v>152529</v>
      </c>
      <c r="C169" s="28">
        <v>147732</v>
      </c>
      <c r="D169" s="23">
        <f t="shared" si="4"/>
        <v>598656</v>
      </c>
      <c r="E169" s="21"/>
      <c r="F169" s="56">
        <v>273011</v>
      </c>
      <c r="G169" s="57">
        <v>1</v>
      </c>
      <c r="H169" s="17">
        <f t="shared" si="5"/>
        <v>5.0373579359644198</v>
      </c>
    </row>
    <row r="170" spans="1:8" x14ac:dyDescent="0.2">
      <c r="A170" s="20">
        <v>36312</v>
      </c>
      <c r="B170" s="56">
        <v>153539</v>
      </c>
      <c r="C170" s="28">
        <v>152770</v>
      </c>
      <c r="D170" s="23">
        <f t="shared" si="4"/>
        <v>605766</v>
      </c>
      <c r="E170" s="21"/>
      <c r="F170" s="56">
        <v>273867</v>
      </c>
      <c r="G170" s="57">
        <v>0.3</v>
      </c>
      <c r="H170" s="17">
        <f t="shared" si="5"/>
        <v>4.575690000152739</v>
      </c>
    </row>
    <row r="171" spans="1:8" x14ac:dyDescent="0.2">
      <c r="A171" s="20">
        <v>36404</v>
      </c>
      <c r="B171" s="56">
        <v>156255</v>
      </c>
      <c r="C171" s="28">
        <v>157655</v>
      </c>
      <c r="D171" s="23">
        <f t="shared" si="4"/>
        <v>614050</v>
      </c>
      <c r="E171" s="21"/>
      <c r="F171" s="56">
        <v>276307</v>
      </c>
      <c r="G171" s="57">
        <v>0.9</v>
      </c>
      <c r="H171" s="17">
        <f t="shared" si="5"/>
        <v>3.6849827571326181</v>
      </c>
    </row>
    <row r="172" spans="1:8" x14ac:dyDescent="0.2">
      <c r="A172" s="20">
        <v>36495</v>
      </c>
      <c r="B172" s="56">
        <v>159179</v>
      </c>
      <c r="C172" s="28">
        <v>163809</v>
      </c>
      <c r="D172" s="23">
        <f t="shared" si="4"/>
        <v>621966</v>
      </c>
      <c r="E172" s="21"/>
      <c r="F172" s="56">
        <v>281513</v>
      </c>
      <c r="G172" s="57">
        <v>1.9</v>
      </c>
      <c r="H172" s="17">
        <f t="shared" si="5"/>
        <v>4.1830428185485369</v>
      </c>
    </row>
    <row r="173" spans="1:8" x14ac:dyDescent="0.2">
      <c r="A173" s="20">
        <v>36586</v>
      </c>
      <c r="B173" s="56">
        <v>164200</v>
      </c>
      <c r="C173" s="28">
        <v>159188</v>
      </c>
      <c r="D173" s="23">
        <f t="shared" si="4"/>
        <v>633422</v>
      </c>
      <c r="E173" s="21"/>
      <c r="F173" s="56">
        <v>282412</v>
      </c>
      <c r="G173" s="57">
        <v>0.3</v>
      </c>
      <c r="H173" s="17">
        <f t="shared" si="5"/>
        <v>3.4434509964799949</v>
      </c>
    </row>
    <row r="174" spans="1:8" x14ac:dyDescent="0.2">
      <c r="A174" s="20">
        <v>36678</v>
      </c>
      <c r="B174" s="56">
        <v>166124</v>
      </c>
      <c r="C174" s="28">
        <v>164843</v>
      </c>
      <c r="D174" s="23">
        <f t="shared" si="4"/>
        <v>645495</v>
      </c>
      <c r="E174" s="21"/>
      <c r="F174" s="56">
        <v>285474</v>
      </c>
      <c r="G174" s="57">
        <v>1.1000000000000001</v>
      </c>
      <c r="H174" s="17">
        <f t="shared" si="5"/>
        <v>4.2381886097996473</v>
      </c>
    </row>
    <row r="175" spans="1:8" x14ac:dyDescent="0.2">
      <c r="A175" s="20">
        <v>36770</v>
      </c>
      <c r="B175" s="56">
        <v>169820</v>
      </c>
      <c r="C175" s="28">
        <v>171539</v>
      </c>
      <c r="D175" s="23">
        <f t="shared" si="4"/>
        <v>659379</v>
      </c>
      <c r="E175" s="21"/>
      <c r="F175" s="56">
        <v>285629</v>
      </c>
      <c r="G175" s="57">
        <v>0.1</v>
      </c>
      <c r="H175" s="17">
        <f t="shared" si="5"/>
        <v>3.3737835089230459</v>
      </c>
    </row>
    <row r="176" spans="1:8" x14ac:dyDescent="0.2">
      <c r="A176" s="20">
        <v>36861</v>
      </c>
      <c r="B176" s="56">
        <v>168549</v>
      </c>
      <c r="C176" s="28">
        <v>172901</v>
      </c>
      <c r="D176" s="23">
        <f t="shared" si="4"/>
        <v>668471</v>
      </c>
      <c r="E176" s="21"/>
      <c r="F176" s="56">
        <v>284905</v>
      </c>
      <c r="G176" s="57">
        <v>-0.3</v>
      </c>
      <c r="H176" s="17">
        <f t="shared" si="5"/>
        <v>1.204917712503508</v>
      </c>
    </row>
    <row r="177" spans="1:8" x14ac:dyDescent="0.2">
      <c r="A177" s="20">
        <v>36951</v>
      </c>
      <c r="B177" s="56">
        <v>173423</v>
      </c>
      <c r="C177" s="28">
        <v>168300</v>
      </c>
      <c r="D177" s="23">
        <f t="shared" si="4"/>
        <v>677583</v>
      </c>
      <c r="E177" s="21"/>
      <c r="F177" s="56">
        <v>287889</v>
      </c>
      <c r="G177" s="57">
        <v>1</v>
      </c>
      <c r="H177" s="17">
        <f t="shared" si="5"/>
        <v>1.9393651827826015</v>
      </c>
    </row>
    <row r="178" spans="1:8" x14ac:dyDescent="0.2">
      <c r="A178" s="20">
        <v>37043</v>
      </c>
      <c r="B178" s="56">
        <v>174932</v>
      </c>
      <c r="C178" s="28">
        <v>173752</v>
      </c>
      <c r="D178" s="23">
        <f t="shared" si="4"/>
        <v>686492</v>
      </c>
      <c r="E178" s="21"/>
      <c r="F178" s="56">
        <v>289714</v>
      </c>
      <c r="G178" s="57">
        <v>0.6</v>
      </c>
      <c r="H178" s="17">
        <f t="shared" si="5"/>
        <v>1.4852490944884646</v>
      </c>
    </row>
    <row r="179" spans="1:8" x14ac:dyDescent="0.2">
      <c r="A179" s="20">
        <v>37135</v>
      </c>
      <c r="B179" s="56">
        <v>177892</v>
      </c>
      <c r="C179" s="28">
        <v>179363</v>
      </c>
      <c r="D179" s="23">
        <f t="shared" si="4"/>
        <v>694316</v>
      </c>
      <c r="E179" s="21"/>
      <c r="F179" s="56">
        <v>292887</v>
      </c>
      <c r="G179" s="57">
        <v>1.1000000000000001</v>
      </c>
      <c r="H179" s="17">
        <f t="shared" si="5"/>
        <v>2.5410585059640303</v>
      </c>
    </row>
    <row r="180" spans="1:8" x14ac:dyDescent="0.2">
      <c r="A180" s="20">
        <v>37226</v>
      </c>
      <c r="B180" s="56">
        <v>180246</v>
      </c>
      <c r="C180" s="28">
        <v>185055</v>
      </c>
      <c r="D180" s="23">
        <f t="shared" si="4"/>
        <v>706470</v>
      </c>
      <c r="E180" s="21"/>
      <c r="F180" s="56">
        <v>297065</v>
      </c>
      <c r="G180" s="57">
        <v>1.4</v>
      </c>
      <c r="H180" s="17">
        <f t="shared" si="5"/>
        <v>4.2680893631210397</v>
      </c>
    </row>
    <row r="181" spans="1:8" x14ac:dyDescent="0.2">
      <c r="A181" s="20">
        <v>37316</v>
      </c>
      <c r="B181" s="56">
        <v>184519</v>
      </c>
      <c r="C181" s="28">
        <v>178703</v>
      </c>
      <c r="D181" s="23">
        <f t="shared" si="4"/>
        <v>716873</v>
      </c>
      <c r="E181" s="21"/>
      <c r="F181" s="56">
        <v>299044</v>
      </c>
      <c r="G181" s="57">
        <v>0.7</v>
      </c>
      <c r="H181" s="17">
        <f t="shared" si="5"/>
        <v>3.8747572849257872</v>
      </c>
    </row>
    <row r="182" spans="1:8" x14ac:dyDescent="0.2">
      <c r="A182" s="20">
        <v>37408</v>
      </c>
      <c r="B182" s="56">
        <v>187789</v>
      </c>
      <c r="C182" s="28">
        <v>187578</v>
      </c>
      <c r="D182" s="23">
        <f t="shared" si="4"/>
        <v>730699</v>
      </c>
      <c r="E182" s="21"/>
      <c r="F182" s="56">
        <v>305316</v>
      </c>
      <c r="G182" s="57">
        <v>2.1</v>
      </c>
      <c r="H182" s="17">
        <f t="shared" si="5"/>
        <v>5.3853110308787286</v>
      </c>
    </row>
    <row r="183" spans="1:8" x14ac:dyDescent="0.2">
      <c r="A183" s="20">
        <v>37500</v>
      </c>
      <c r="B183" s="56">
        <v>191975</v>
      </c>
      <c r="C183" s="28">
        <v>193347</v>
      </c>
      <c r="D183" s="23">
        <f t="shared" si="4"/>
        <v>744683</v>
      </c>
      <c r="E183" s="21"/>
      <c r="F183" s="56">
        <v>307260</v>
      </c>
      <c r="G183" s="57">
        <v>0.6</v>
      </c>
      <c r="H183" s="17">
        <f t="shared" si="5"/>
        <v>4.9073533478781917</v>
      </c>
    </row>
    <row r="184" spans="1:8" x14ac:dyDescent="0.2">
      <c r="A184" s="20">
        <v>37591</v>
      </c>
      <c r="B184" s="56">
        <v>195106</v>
      </c>
      <c r="C184" s="28">
        <v>201240</v>
      </c>
      <c r="D184" s="23">
        <f t="shared" si="4"/>
        <v>760868</v>
      </c>
      <c r="E184" s="21"/>
      <c r="F184" s="56">
        <v>310671</v>
      </c>
      <c r="G184" s="57">
        <v>1.1000000000000001</v>
      </c>
      <c r="H184" s="17">
        <f t="shared" si="5"/>
        <v>4.5801423930789555</v>
      </c>
    </row>
    <row r="185" spans="1:8" x14ac:dyDescent="0.2">
      <c r="A185" s="20">
        <v>37681</v>
      </c>
      <c r="B185" s="56">
        <v>197440</v>
      </c>
      <c r="C185" s="28">
        <v>190223</v>
      </c>
      <c r="D185" s="23">
        <f t="shared" si="4"/>
        <v>772388</v>
      </c>
      <c r="E185" s="21"/>
      <c r="F185" s="56">
        <v>312073</v>
      </c>
      <c r="G185" s="57">
        <v>0.5</v>
      </c>
      <c r="H185" s="17">
        <f t="shared" si="5"/>
        <v>4.3568839368119745</v>
      </c>
    </row>
    <row r="186" spans="1:8" x14ac:dyDescent="0.2">
      <c r="A186" s="20">
        <v>37773</v>
      </c>
      <c r="B186" s="56">
        <v>199939</v>
      </c>
      <c r="C186" s="28">
        <v>198791</v>
      </c>
      <c r="D186" s="23">
        <f t="shared" si="4"/>
        <v>783601</v>
      </c>
      <c r="E186" s="21"/>
      <c r="F186" s="56">
        <v>313230</v>
      </c>
      <c r="G186" s="57">
        <v>0.4</v>
      </c>
      <c r="H186" s="17">
        <f t="shared" si="5"/>
        <v>2.5920685453759384</v>
      </c>
    </row>
    <row r="187" spans="1:8" x14ac:dyDescent="0.2">
      <c r="A187" s="20">
        <v>37865</v>
      </c>
      <c r="B187" s="56">
        <v>203737</v>
      </c>
      <c r="C187" s="28">
        <v>205301</v>
      </c>
      <c r="D187" s="23">
        <f t="shared" si="4"/>
        <v>795555</v>
      </c>
      <c r="E187" s="21"/>
      <c r="F187" s="56">
        <v>317281</v>
      </c>
      <c r="G187" s="57">
        <v>1.3</v>
      </c>
      <c r="H187" s="17">
        <f t="shared" si="5"/>
        <v>3.2614072772245004</v>
      </c>
    </row>
    <row r="188" spans="1:8" x14ac:dyDescent="0.2">
      <c r="A188" s="20">
        <v>37956</v>
      </c>
      <c r="B188" s="56">
        <v>208794</v>
      </c>
      <c r="C188" s="28">
        <v>215318</v>
      </c>
      <c r="D188" s="23">
        <f t="shared" si="4"/>
        <v>809633</v>
      </c>
      <c r="E188" s="21"/>
      <c r="F188" s="56">
        <v>321498</v>
      </c>
      <c r="G188" s="57">
        <v>1.3</v>
      </c>
      <c r="H188" s="17">
        <f t="shared" si="5"/>
        <v>3.485037225875605</v>
      </c>
    </row>
    <row r="189" spans="1:8" x14ac:dyDescent="0.2">
      <c r="A189" s="20">
        <v>38047</v>
      </c>
      <c r="B189" s="56">
        <v>212644</v>
      </c>
      <c r="C189" s="28">
        <v>204800</v>
      </c>
      <c r="D189" s="23">
        <f t="shared" si="4"/>
        <v>824210</v>
      </c>
      <c r="E189" s="21"/>
      <c r="F189" s="56">
        <v>323389</v>
      </c>
      <c r="G189" s="57">
        <v>0.6</v>
      </c>
      <c r="H189" s="17">
        <f t="shared" si="5"/>
        <v>3.6260746684269387</v>
      </c>
    </row>
    <row r="190" spans="1:8" x14ac:dyDescent="0.2">
      <c r="A190" s="20">
        <v>38139</v>
      </c>
      <c r="B190" s="56">
        <v>215846</v>
      </c>
      <c r="C190" s="28">
        <v>215594</v>
      </c>
      <c r="D190" s="23">
        <f t="shared" si="4"/>
        <v>841013</v>
      </c>
      <c r="E190" s="21"/>
      <c r="F190" s="56">
        <v>325680</v>
      </c>
      <c r="G190" s="57">
        <v>0.7</v>
      </c>
      <c r="H190" s="17">
        <f t="shared" si="5"/>
        <v>3.9747150656067425</v>
      </c>
    </row>
    <row r="191" spans="1:8" x14ac:dyDescent="0.2">
      <c r="A191" s="20">
        <v>38231</v>
      </c>
      <c r="B191" s="56">
        <v>219355</v>
      </c>
      <c r="C191" s="28">
        <v>220696</v>
      </c>
      <c r="D191" s="23">
        <f t="shared" si="4"/>
        <v>856408</v>
      </c>
      <c r="E191" s="21"/>
      <c r="F191" s="56">
        <v>328603</v>
      </c>
      <c r="G191" s="57">
        <v>0.9</v>
      </c>
      <c r="H191" s="17">
        <f t="shared" si="5"/>
        <v>3.568445636517787</v>
      </c>
    </row>
    <row r="192" spans="1:8" x14ac:dyDescent="0.2">
      <c r="A192" s="20">
        <v>38322</v>
      </c>
      <c r="B192" s="56">
        <v>223198</v>
      </c>
      <c r="C192" s="28">
        <v>230652</v>
      </c>
      <c r="D192" s="23">
        <f t="shared" si="4"/>
        <v>871742</v>
      </c>
      <c r="E192" s="21"/>
      <c r="F192" s="56">
        <v>331276</v>
      </c>
      <c r="G192" s="57">
        <v>0.8</v>
      </c>
      <c r="H192" s="17">
        <f t="shared" si="5"/>
        <v>3.0413875047434198</v>
      </c>
    </row>
    <row r="193" spans="1:8" x14ac:dyDescent="0.2">
      <c r="A193" s="20">
        <v>38412</v>
      </c>
      <c r="B193" s="56">
        <v>227163</v>
      </c>
      <c r="C193" s="28">
        <v>218668</v>
      </c>
      <c r="D193" s="23">
        <f t="shared" si="4"/>
        <v>885610</v>
      </c>
      <c r="E193" s="21"/>
      <c r="F193" s="56">
        <v>333626</v>
      </c>
      <c r="G193" s="57">
        <v>0.7</v>
      </c>
      <c r="H193" s="17">
        <f t="shared" si="5"/>
        <v>3.1655374796297959</v>
      </c>
    </row>
    <row r="194" spans="1:8" x14ac:dyDescent="0.2">
      <c r="A194" s="20">
        <v>38504</v>
      </c>
      <c r="B194" s="56">
        <v>232061</v>
      </c>
      <c r="C194" s="28">
        <v>231890</v>
      </c>
      <c r="D194" s="23">
        <f t="shared" si="4"/>
        <v>901906</v>
      </c>
      <c r="E194" s="21"/>
      <c r="F194" s="56">
        <v>334497</v>
      </c>
      <c r="G194" s="57">
        <v>0.3</v>
      </c>
      <c r="H194" s="17">
        <f t="shared" si="5"/>
        <v>2.70725865880619</v>
      </c>
    </row>
    <row r="195" spans="1:8" x14ac:dyDescent="0.2">
      <c r="A195" s="20">
        <v>38596</v>
      </c>
      <c r="B195" s="56">
        <v>237679</v>
      </c>
      <c r="C195" s="28">
        <v>239430</v>
      </c>
      <c r="D195" s="23">
        <f t="shared" si="4"/>
        <v>920640</v>
      </c>
      <c r="E195" s="21"/>
      <c r="F195" s="56">
        <v>338760</v>
      </c>
      <c r="G195" s="57">
        <v>1.3</v>
      </c>
      <c r="H195" s="17">
        <f t="shared" si="5"/>
        <v>3.0909638682543985</v>
      </c>
    </row>
    <row r="196" spans="1:8" x14ac:dyDescent="0.2">
      <c r="A196" s="20">
        <v>38687</v>
      </c>
      <c r="B196" s="56">
        <v>242709</v>
      </c>
      <c r="C196" s="28">
        <v>250644</v>
      </c>
      <c r="D196" s="23">
        <f t="shared" si="4"/>
        <v>940632</v>
      </c>
      <c r="E196" s="21"/>
      <c r="F196" s="56">
        <v>340937</v>
      </c>
      <c r="G196" s="57">
        <v>0.6</v>
      </c>
      <c r="H196" s="17">
        <f t="shared" si="5"/>
        <v>2.9162993998961593</v>
      </c>
    </row>
    <row r="197" spans="1:8" x14ac:dyDescent="0.2">
      <c r="A197" s="20">
        <v>38777</v>
      </c>
      <c r="B197" s="56">
        <v>246419</v>
      </c>
      <c r="C197" s="28">
        <v>236010</v>
      </c>
      <c r="D197" s="23">
        <f t="shared" si="4"/>
        <v>957974</v>
      </c>
      <c r="E197" s="21"/>
      <c r="F197" s="56">
        <v>341586</v>
      </c>
      <c r="G197" s="57">
        <v>0.2</v>
      </c>
      <c r="H197" s="17">
        <f t="shared" si="5"/>
        <v>2.3859051752561253</v>
      </c>
    </row>
    <row r="198" spans="1:8" x14ac:dyDescent="0.2">
      <c r="A198" s="20">
        <v>38869</v>
      </c>
      <c r="B198" s="56">
        <v>249287</v>
      </c>
      <c r="C198" s="28">
        <v>249350</v>
      </c>
      <c r="D198" s="23">
        <f t="shared" si="4"/>
        <v>975434</v>
      </c>
      <c r="E198" s="21"/>
      <c r="F198" s="56">
        <v>342806</v>
      </c>
      <c r="G198" s="57">
        <v>0.4</v>
      </c>
      <c r="H198" s="17">
        <f t="shared" si="5"/>
        <v>2.4840282573535788</v>
      </c>
    </row>
    <row r="199" spans="1:8" x14ac:dyDescent="0.2">
      <c r="A199" s="20">
        <v>38961</v>
      </c>
      <c r="B199" s="56">
        <v>257391</v>
      </c>
      <c r="C199" s="28">
        <v>258984</v>
      </c>
      <c r="D199" s="23">
        <f t="shared" si="4"/>
        <v>994988</v>
      </c>
      <c r="E199" s="21"/>
      <c r="F199" s="56">
        <v>348656</v>
      </c>
      <c r="G199" s="57">
        <v>1.7</v>
      </c>
      <c r="H199" s="17">
        <f t="shared" si="5"/>
        <v>2.9212421773526982</v>
      </c>
    </row>
    <row r="200" spans="1:8" x14ac:dyDescent="0.2">
      <c r="A200" s="20">
        <v>39052</v>
      </c>
      <c r="B200" s="56">
        <v>264270</v>
      </c>
      <c r="C200" s="28">
        <v>273685</v>
      </c>
      <c r="D200" s="23">
        <f t="shared" si="4"/>
        <v>1018029</v>
      </c>
      <c r="E200" s="21"/>
      <c r="F200" s="56">
        <v>353947</v>
      </c>
      <c r="G200" s="57">
        <v>1.5</v>
      </c>
      <c r="H200" s="17">
        <f t="shared" si="5"/>
        <v>3.8159542672106577</v>
      </c>
    </row>
    <row r="201" spans="1:8" x14ac:dyDescent="0.2">
      <c r="A201" s="20">
        <v>39142</v>
      </c>
      <c r="B201" s="56">
        <v>271465</v>
      </c>
      <c r="C201" s="28">
        <v>259533</v>
      </c>
      <c r="D201" s="23">
        <f t="shared" si="4"/>
        <v>1041552</v>
      </c>
      <c r="E201" s="21"/>
      <c r="F201" s="56">
        <v>358743</v>
      </c>
      <c r="G201" s="57">
        <v>1.4</v>
      </c>
      <c r="H201" s="17">
        <f t="shared" si="5"/>
        <v>5.022746833886635</v>
      </c>
    </row>
    <row r="202" spans="1:8" x14ac:dyDescent="0.2">
      <c r="A202" s="20">
        <v>39234</v>
      </c>
      <c r="B202" s="56">
        <v>275346</v>
      </c>
      <c r="C202" s="28">
        <v>275630</v>
      </c>
      <c r="D202" s="23">
        <f t="shared" si="4"/>
        <v>1067832</v>
      </c>
      <c r="E202" s="21"/>
      <c r="F202" s="56">
        <v>361174</v>
      </c>
      <c r="G202" s="57">
        <v>0.7</v>
      </c>
      <c r="H202" s="17">
        <f t="shared" si="5"/>
        <v>5.3581325881110597</v>
      </c>
    </row>
    <row r="203" spans="1:8" x14ac:dyDescent="0.2">
      <c r="A203" s="20">
        <v>39326</v>
      </c>
      <c r="B203" s="56">
        <v>279549</v>
      </c>
      <c r="C203" s="28">
        <v>281822</v>
      </c>
      <c r="D203" s="23">
        <f t="shared" si="4"/>
        <v>1090670</v>
      </c>
      <c r="E203" s="21"/>
      <c r="F203" s="56">
        <v>365290</v>
      </c>
      <c r="G203" s="57">
        <v>1.1000000000000001</v>
      </c>
      <c r="H203" s="17">
        <f t="shared" si="5"/>
        <v>4.7708916525170944</v>
      </c>
    </row>
    <row r="204" spans="1:8" x14ac:dyDescent="0.2">
      <c r="A204" s="20">
        <v>39417</v>
      </c>
      <c r="B204" s="56">
        <v>285003</v>
      </c>
      <c r="C204" s="28">
        <v>293312</v>
      </c>
      <c r="D204" s="23">
        <f t="shared" si="4"/>
        <v>1110297</v>
      </c>
      <c r="E204" s="21"/>
      <c r="F204" s="56">
        <v>366638</v>
      </c>
      <c r="G204" s="57">
        <v>0.4</v>
      </c>
      <c r="H204" s="17">
        <f t="shared" si="5"/>
        <v>3.5855650704766533</v>
      </c>
    </row>
    <row r="205" spans="1:8" x14ac:dyDescent="0.2">
      <c r="A205" s="20">
        <v>39508</v>
      </c>
      <c r="B205" s="56">
        <v>291028</v>
      </c>
      <c r="C205" s="28">
        <v>278471</v>
      </c>
      <c r="D205" s="23">
        <f t="shared" si="4"/>
        <v>1129235</v>
      </c>
      <c r="E205" s="21"/>
      <c r="F205" s="56">
        <v>369523</v>
      </c>
      <c r="G205" s="57">
        <v>0.8</v>
      </c>
      <c r="H205" s="17">
        <f t="shared" si="5"/>
        <v>3.0049366816913499</v>
      </c>
    </row>
    <row r="206" spans="1:8" x14ac:dyDescent="0.2">
      <c r="A206" s="20">
        <v>39600</v>
      </c>
      <c r="B206" s="56">
        <v>299359</v>
      </c>
      <c r="C206" s="28">
        <v>301425</v>
      </c>
      <c r="D206" s="23">
        <f t="shared" si="4"/>
        <v>1155030</v>
      </c>
      <c r="E206" s="21"/>
      <c r="F206" s="56">
        <v>370285</v>
      </c>
      <c r="G206" s="57">
        <v>0.2</v>
      </c>
      <c r="H206" s="17">
        <f t="shared" si="5"/>
        <v>2.5226068321639987</v>
      </c>
    </row>
    <row r="207" spans="1:8" x14ac:dyDescent="0.2">
      <c r="A207" s="20">
        <v>39692</v>
      </c>
      <c r="B207" s="56">
        <v>309057</v>
      </c>
      <c r="C207" s="28">
        <v>312089</v>
      </c>
      <c r="D207" s="23">
        <f t="shared" ref="D207:D231" si="6">SUM(C204:C207)</f>
        <v>1185297</v>
      </c>
      <c r="E207" s="21"/>
      <c r="F207" s="56">
        <v>372360</v>
      </c>
      <c r="G207" s="57">
        <v>0.6</v>
      </c>
      <c r="H207" s="17">
        <f t="shared" si="5"/>
        <v>1.9354485477292016</v>
      </c>
    </row>
    <row r="208" spans="1:8" x14ac:dyDescent="0.2">
      <c r="A208" s="20">
        <v>39783</v>
      </c>
      <c r="B208" s="56">
        <v>309553</v>
      </c>
      <c r="C208" s="28">
        <v>319619</v>
      </c>
      <c r="D208" s="23">
        <f t="shared" si="6"/>
        <v>1211604</v>
      </c>
      <c r="E208" s="21"/>
      <c r="F208" s="56">
        <v>370182</v>
      </c>
      <c r="G208" s="57">
        <v>-0.6</v>
      </c>
      <c r="H208" s="17">
        <f t="shared" ref="H208:H231" si="7">(F208-F204)/F204*100</f>
        <v>0.96662102673481742</v>
      </c>
    </row>
    <row r="209" spans="1:8" x14ac:dyDescent="0.2">
      <c r="A209" s="20">
        <v>39873</v>
      </c>
      <c r="B209" s="56">
        <v>310734</v>
      </c>
      <c r="C209" s="28">
        <v>296270</v>
      </c>
      <c r="D209" s="23">
        <f t="shared" si="6"/>
        <v>1229403</v>
      </c>
      <c r="E209" s="21"/>
      <c r="F209" s="56">
        <v>374128</v>
      </c>
      <c r="G209" s="57">
        <v>1.1000000000000001</v>
      </c>
      <c r="H209" s="17">
        <f t="shared" si="7"/>
        <v>1.2462011836881601</v>
      </c>
    </row>
    <row r="210" spans="1:8" x14ac:dyDescent="0.2">
      <c r="A210" s="20">
        <v>39965</v>
      </c>
      <c r="B210" s="56">
        <v>306394</v>
      </c>
      <c r="C210" s="28">
        <v>307515</v>
      </c>
      <c r="D210" s="23">
        <f t="shared" si="6"/>
        <v>1235493</v>
      </c>
      <c r="E210" s="21"/>
      <c r="F210" s="56">
        <v>377338</v>
      </c>
      <c r="G210" s="57">
        <v>0.9</v>
      </c>
      <c r="H210" s="17">
        <f t="shared" si="7"/>
        <v>1.904749044654793</v>
      </c>
    </row>
    <row r="211" spans="1:8" x14ac:dyDescent="0.2">
      <c r="A211" s="20">
        <v>40057</v>
      </c>
      <c r="B211" s="56">
        <v>307319</v>
      </c>
      <c r="C211" s="28">
        <v>309579</v>
      </c>
      <c r="D211" s="23">
        <f t="shared" si="6"/>
        <v>1232983</v>
      </c>
      <c r="E211" s="21"/>
      <c r="F211" s="56">
        <v>377964</v>
      </c>
      <c r="G211" s="57">
        <v>0.2</v>
      </c>
      <c r="H211" s="17">
        <f t="shared" si="7"/>
        <v>1.5049951659684175</v>
      </c>
    </row>
    <row r="212" spans="1:8" x14ac:dyDescent="0.2">
      <c r="A212" s="20">
        <v>40148</v>
      </c>
      <c r="B212" s="56">
        <v>314319</v>
      </c>
      <c r="C212" s="28">
        <v>325019</v>
      </c>
      <c r="D212" s="23">
        <f t="shared" si="6"/>
        <v>1238383</v>
      </c>
      <c r="E212" s="21"/>
      <c r="F212" s="56">
        <v>380852</v>
      </c>
      <c r="G212" s="57">
        <v>0.8</v>
      </c>
      <c r="H212" s="17">
        <f t="shared" si="7"/>
        <v>2.8823659713330199</v>
      </c>
    </row>
    <row r="213" spans="1:8" x14ac:dyDescent="0.2">
      <c r="A213" s="20">
        <v>40238</v>
      </c>
      <c r="B213" s="56">
        <v>321983</v>
      </c>
      <c r="C213" s="28">
        <v>308424</v>
      </c>
      <c r="D213" s="23">
        <f t="shared" si="6"/>
        <v>1250537</v>
      </c>
      <c r="E213" s="21"/>
      <c r="F213" s="56">
        <v>383088</v>
      </c>
      <c r="G213" s="57">
        <v>0.6</v>
      </c>
      <c r="H213" s="17">
        <f t="shared" si="7"/>
        <v>2.3949022794337766</v>
      </c>
    </row>
    <row r="214" spans="1:8" x14ac:dyDescent="0.2">
      <c r="A214" s="20">
        <v>40330</v>
      </c>
      <c r="B214" s="56">
        <v>333439</v>
      </c>
      <c r="C214" s="28">
        <v>335086</v>
      </c>
      <c r="D214" s="23">
        <f t="shared" si="6"/>
        <v>1278108</v>
      </c>
      <c r="E214" s="21"/>
      <c r="F214" s="56">
        <v>385471</v>
      </c>
      <c r="G214" s="57">
        <v>0.6</v>
      </c>
      <c r="H214" s="17">
        <f t="shared" si="7"/>
        <v>2.1553620361585635</v>
      </c>
    </row>
    <row r="215" spans="1:8" x14ac:dyDescent="0.2">
      <c r="A215" s="20">
        <v>40422</v>
      </c>
      <c r="B215" s="56">
        <v>337863</v>
      </c>
      <c r="C215" s="28">
        <v>341499</v>
      </c>
      <c r="D215" s="23">
        <f t="shared" si="6"/>
        <v>1310028</v>
      </c>
      <c r="E215" s="21"/>
      <c r="F215" s="56">
        <v>388066</v>
      </c>
      <c r="G215" s="57">
        <v>0.7</v>
      </c>
      <c r="H215" s="17">
        <f t="shared" si="7"/>
        <v>2.6727413192790848</v>
      </c>
    </row>
    <row r="216" spans="1:8" x14ac:dyDescent="0.2">
      <c r="A216" s="20">
        <v>40513</v>
      </c>
      <c r="B216" s="56">
        <v>344139</v>
      </c>
      <c r="C216" s="28">
        <v>354350</v>
      </c>
      <c r="D216" s="23">
        <f t="shared" si="6"/>
        <v>1339359</v>
      </c>
      <c r="E216" s="21"/>
      <c r="F216" s="56">
        <v>391256</v>
      </c>
      <c r="G216" s="57">
        <v>0.8</v>
      </c>
      <c r="H216" s="17">
        <f t="shared" si="7"/>
        <v>2.7317698213479251</v>
      </c>
    </row>
    <row r="217" spans="1:8" x14ac:dyDescent="0.2">
      <c r="A217" s="20">
        <v>40603</v>
      </c>
      <c r="B217" s="56">
        <v>349073</v>
      </c>
      <c r="C217" s="28">
        <v>334026</v>
      </c>
      <c r="D217" s="23">
        <f t="shared" si="6"/>
        <v>1364961</v>
      </c>
      <c r="E217" s="21"/>
      <c r="F217" s="56">
        <v>390135</v>
      </c>
      <c r="G217" s="57">
        <v>-0.3</v>
      </c>
      <c r="H217" s="17">
        <f t="shared" si="7"/>
        <v>1.8395251221651421</v>
      </c>
    </row>
    <row r="218" spans="1:8" x14ac:dyDescent="0.2">
      <c r="A218" s="20">
        <v>40695</v>
      </c>
      <c r="B218" s="56">
        <v>358107</v>
      </c>
      <c r="C218" s="28">
        <v>359381</v>
      </c>
      <c r="D218" s="23">
        <f t="shared" si="6"/>
        <v>1389256</v>
      </c>
      <c r="E218" s="21"/>
      <c r="F218" s="56">
        <v>395133</v>
      </c>
      <c r="G218" s="57">
        <v>1.3</v>
      </c>
      <c r="H218" s="17">
        <f t="shared" si="7"/>
        <v>2.5065439423458575</v>
      </c>
    </row>
    <row r="219" spans="1:8" x14ac:dyDescent="0.2">
      <c r="A219" s="20">
        <v>40787</v>
      </c>
      <c r="B219" s="56">
        <v>364872</v>
      </c>
      <c r="C219" s="28">
        <v>368429</v>
      </c>
      <c r="D219" s="23">
        <f t="shared" si="6"/>
        <v>1416186</v>
      </c>
      <c r="E219" s="21"/>
      <c r="F219" s="56">
        <v>400556</v>
      </c>
      <c r="G219" s="57">
        <v>1.4</v>
      </c>
      <c r="H219" s="17">
        <f t="shared" si="7"/>
        <v>3.2185246839455144</v>
      </c>
    </row>
    <row r="220" spans="1:8" x14ac:dyDescent="0.2">
      <c r="A220" s="20">
        <v>40878</v>
      </c>
      <c r="B220" s="56">
        <v>365339</v>
      </c>
      <c r="C220" s="28">
        <v>376982</v>
      </c>
      <c r="D220" s="23">
        <f t="shared" si="6"/>
        <v>1438818</v>
      </c>
      <c r="E220" s="21"/>
      <c r="F220" s="56">
        <v>405214</v>
      </c>
      <c r="G220" s="57">
        <v>1.2</v>
      </c>
      <c r="H220" s="17">
        <f t="shared" si="7"/>
        <v>3.5674852270636102</v>
      </c>
    </row>
    <row r="221" spans="1:8" x14ac:dyDescent="0.2">
      <c r="A221" s="20">
        <v>40969</v>
      </c>
      <c r="B221" s="56">
        <v>366565</v>
      </c>
      <c r="C221" s="28">
        <v>351490</v>
      </c>
      <c r="D221" s="23">
        <f t="shared" si="6"/>
        <v>1456282</v>
      </c>
      <c r="E221" s="21"/>
      <c r="F221" s="56">
        <v>408874</v>
      </c>
      <c r="G221" s="57">
        <v>0.9</v>
      </c>
      <c r="H221" s="17">
        <f t="shared" si="7"/>
        <v>4.8032091455521808</v>
      </c>
    </row>
    <row r="222" spans="1:8" x14ac:dyDescent="0.2">
      <c r="A222" s="20">
        <v>41061</v>
      </c>
      <c r="B222" s="56">
        <v>371755</v>
      </c>
      <c r="C222" s="28">
        <v>372981</v>
      </c>
      <c r="D222" s="23">
        <f t="shared" si="6"/>
        <v>1469882</v>
      </c>
      <c r="E222" s="21"/>
      <c r="F222" s="56">
        <v>412312</v>
      </c>
      <c r="G222" s="57">
        <v>0.8</v>
      </c>
      <c r="H222" s="17">
        <f t="shared" si="7"/>
        <v>4.3476500317614573</v>
      </c>
    </row>
    <row r="223" spans="1:8" x14ac:dyDescent="0.2">
      <c r="A223" s="20">
        <v>41153</v>
      </c>
      <c r="B223" s="56">
        <v>372505</v>
      </c>
      <c r="C223" s="28">
        <v>376145</v>
      </c>
      <c r="D223" s="23">
        <f t="shared" si="6"/>
        <v>1477598</v>
      </c>
      <c r="E223" s="21"/>
      <c r="F223" s="56">
        <v>414849</v>
      </c>
      <c r="G223" s="57">
        <v>0.6</v>
      </c>
      <c r="H223" s="17">
        <f t="shared" si="7"/>
        <v>3.5682900767932577</v>
      </c>
    </row>
    <row r="224" spans="1:8" x14ac:dyDescent="0.2">
      <c r="A224" s="20">
        <v>41244</v>
      </c>
      <c r="B224" s="56">
        <v>374004</v>
      </c>
      <c r="C224" s="28">
        <v>384403</v>
      </c>
      <c r="D224" s="23">
        <f t="shared" si="6"/>
        <v>1485019</v>
      </c>
      <c r="E224" s="21"/>
      <c r="F224" s="56">
        <v>417049</v>
      </c>
      <c r="G224" s="57">
        <v>0.5</v>
      </c>
      <c r="H224" s="17">
        <f t="shared" si="7"/>
        <v>2.9206789498882073</v>
      </c>
    </row>
    <row r="225" spans="1:8" x14ac:dyDescent="0.2">
      <c r="A225" s="20">
        <v>41334</v>
      </c>
      <c r="B225" s="56">
        <v>377242</v>
      </c>
      <c r="C225" s="28">
        <v>361870</v>
      </c>
      <c r="D225" s="23">
        <f t="shared" si="6"/>
        <v>1495399</v>
      </c>
      <c r="E225" s="21"/>
      <c r="F225" s="56">
        <v>418610</v>
      </c>
      <c r="G225" s="57">
        <v>0.4</v>
      </c>
      <c r="H225" s="17">
        <f t="shared" si="7"/>
        <v>2.3811736623018338</v>
      </c>
    </row>
    <row r="226" spans="1:8" x14ac:dyDescent="0.2">
      <c r="A226" s="20">
        <v>41426</v>
      </c>
      <c r="B226" s="56">
        <v>381658</v>
      </c>
      <c r="C226" s="28">
        <v>382831</v>
      </c>
      <c r="D226" s="23">
        <f t="shared" si="6"/>
        <v>1505249</v>
      </c>
      <c r="E226" s="21"/>
      <c r="F226" s="56">
        <v>419948</v>
      </c>
      <c r="G226" s="57">
        <v>0.3</v>
      </c>
      <c r="H226" s="17">
        <f t="shared" si="7"/>
        <v>1.8519955761656222</v>
      </c>
    </row>
    <row r="227" spans="1:8" x14ac:dyDescent="0.2">
      <c r="A227" s="20">
        <v>41518</v>
      </c>
      <c r="B227" s="56">
        <v>385942</v>
      </c>
      <c r="C227" s="28">
        <v>389079</v>
      </c>
      <c r="D227" s="23">
        <f t="shared" si="6"/>
        <v>1518183</v>
      </c>
      <c r="E227" s="21"/>
      <c r="F227" s="56">
        <v>423868</v>
      </c>
      <c r="G227" s="57">
        <v>0.9</v>
      </c>
      <c r="H227" s="17">
        <f t="shared" si="7"/>
        <v>2.1740440497626845</v>
      </c>
    </row>
    <row r="228" spans="1:8" x14ac:dyDescent="0.2">
      <c r="A228" s="20">
        <v>41609</v>
      </c>
      <c r="B228" s="56">
        <v>391889</v>
      </c>
      <c r="C228" s="28">
        <v>402693</v>
      </c>
      <c r="D228" s="23">
        <f t="shared" si="6"/>
        <v>1536473</v>
      </c>
      <c r="E228" s="21"/>
      <c r="F228" s="56">
        <v>426826</v>
      </c>
      <c r="G228" s="57">
        <v>0.7</v>
      </c>
      <c r="H228" s="17">
        <f t="shared" si="7"/>
        <v>2.3443288438528809</v>
      </c>
    </row>
    <row r="229" spans="1:8" x14ac:dyDescent="0.2">
      <c r="A229" s="20">
        <v>41699</v>
      </c>
      <c r="B229" s="56">
        <v>395396</v>
      </c>
      <c r="C229" s="28">
        <v>379431</v>
      </c>
      <c r="D229" s="23">
        <f t="shared" si="6"/>
        <v>1554034</v>
      </c>
      <c r="E229" s="21"/>
      <c r="F229" s="56">
        <v>430478</v>
      </c>
      <c r="G229" s="57">
        <v>0.9</v>
      </c>
      <c r="H229" s="17">
        <f t="shared" si="7"/>
        <v>2.8350971070925204</v>
      </c>
    </row>
    <row r="230" spans="1:8" x14ac:dyDescent="0.2">
      <c r="A230" s="20">
        <v>41791</v>
      </c>
      <c r="B230" s="56">
        <v>395134</v>
      </c>
      <c r="C230" s="28">
        <v>396279</v>
      </c>
      <c r="D230" s="23">
        <f t="shared" si="6"/>
        <v>1567482</v>
      </c>
      <c r="E230" s="21"/>
      <c r="F230" s="56">
        <v>432603</v>
      </c>
      <c r="G230" s="57">
        <v>0.5</v>
      </c>
      <c r="H230" s="17">
        <f t="shared" si="7"/>
        <v>3.0134683341747075</v>
      </c>
    </row>
    <row r="231" spans="1:8" x14ac:dyDescent="0.2">
      <c r="A231" s="20">
        <v>41883</v>
      </c>
      <c r="B231" s="56">
        <v>394601</v>
      </c>
      <c r="C231" s="28">
        <v>397568</v>
      </c>
      <c r="D231" s="23">
        <f t="shared" si="6"/>
        <v>1575971</v>
      </c>
      <c r="F231" s="56">
        <v>434737</v>
      </c>
      <c r="G231" s="57">
        <v>0.5</v>
      </c>
      <c r="H231" s="17">
        <f t="shared" si="7"/>
        <v>2.5642416978870779</v>
      </c>
    </row>
    <row r="232" spans="1:8" x14ac:dyDescent="0.2">
      <c r="A232" s="20">
        <v>41974</v>
      </c>
      <c r="B232" s="56">
        <v>396970</v>
      </c>
      <c r="C232" s="28">
        <v>408047</v>
      </c>
      <c r="D232" s="23">
        <f>SUM(C229:C232)</f>
        <v>1581325</v>
      </c>
      <c r="F232" s="56">
        <v>436014</v>
      </c>
      <c r="G232" s="57">
        <v>0.3</v>
      </c>
      <c r="H232" s="17">
        <f>(F232-F228)/F228*100</f>
        <v>2.1526336258803354</v>
      </c>
    </row>
    <row r="233" spans="1:8" x14ac:dyDescent="0.2">
      <c r="A233" s="20">
        <v>42064</v>
      </c>
      <c r="B233" s="56">
        <v>398960</v>
      </c>
      <c r="C233" s="28">
        <v>383421</v>
      </c>
      <c r="D233" s="23">
        <f t="shared" ref="D233:D260" si="8">SUM(C230:C233)</f>
        <v>1585315</v>
      </c>
      <c r="F233" s="56">
        <v>439887</v>
      </c>
      <c r="G233" s="57">
        <v>0.9</v>
      </c>
      <c r="H233" s="17">
        <f t="shared" ref="H233:H260" si="9">(F233-F229)/F229*100</f>
        <v>2.1857098388303235</v>
      </c>
    </row>
    <row r="234" spans="1:8" x14ac:dyDescent="0.2">
      <c r="A234" s="20">
        <v>42156</v>
      </c>
      <c r="B234" s="56">
        <v>398459</v>
      </c>
      <c r="C234" s="28">
        <v>400504</v>
      </c>
      <c r="D234" s="23">
        <f t="shared" si="8"/>
        <v>1589540</v>
      </c>
      <c r="F234" s="56">
        <v>440568</v>
      </c>
      <c r="G234" s="57">
        <v>0.2</v>
      </c>
      <c r="H234" s="17">
        <f t="shared" si="9"/>
        <v>1.8411800195560362</v>
      </c>
    </row>
    <row r="235" spans="1:8" x14ac:dyDescent="0.2">
      <c r="A235" s="20">
        <v>42248</v>
      </c>
      <c r="B235" s="56">
        <v>403022</v>
      </c>
      <c r="C235" s="28">
        <v>405468</v>
      </c>
      <c r="D235" s="23">
        <f t="shared" si="8"/>
        <v>1597440</v>
      </c>
      <c r="F235" s="56">
        <v>445951</v>
      </c>
      <c r="G235" s="57">
        <v>1.2</v>
      </c>
      <c r="H235" s="17">
        <f t="shared" si="9"/>
        <v>2.5794905885627402</v>
      </c>
    </row>
    <row r="236" spans="1:8" x14ac:dyDescent="0.2">
      <c r="A236" s="20">
        <v>42339</v>
      </c>
      <c r="B236" s="56">
        <v>403493</v>
      </c>
      <c r="C236" s="28">
        <v>414824</v>
      </c>
      <c r="D236" s="23">
        <f t="shared" si="8"/>
        <v>1604217</v>
      </c>
      <c r="F236" s="56">
        <v>448883</v>
      </c>
      <c r="G236" s="57">
        <v>0.7</v>
      </c>
      <c r="H236" s="17">
        <f t="shared" si="9"/>
        <v>2.9515107313067928</v>
      </c>
    </row>
    <row r="237" spans="1:8" x14ac:dyDescent="0.2">
      <c r="A237" s="20">
        <v>42430</v>
      </c>
      <c r="B237" s="56">
        <v>405909</v>
      </c>
      <c r="C237" s="28">
        <v>389558</v>
      </c>
      <c r="D237" s="23">
        <f t="shared" si="8"/>
        <v>1610354</v>
      </c>
      <c r="F237" s="56">
        <v>453040</v>
      </c>
      <c r="G237" s="57">
        <v>0.9</v>
      </c>
      <c r="H237" s="17">
        <f t="shared" si="9"/>
        <v>2.9900860902913702</v>
      </c>
    </row>
    <row r="238" spans="1:8" x14ac:dyDescent="0.2">
      <c r="A238" s="20">
        <v>42522</v>
      </c>
      <c r="B238" s="56">
        <v>411073</v>
      </c>
      <c r="C238" s="28">
        <v>413601</v>
      </c>
      <c r="D238" s="23">
        <f t="shared" si="8"/>
        <v>1623451</v>
      </c>
      <c r="F238" s="56">
        <v>455671</v>
      </c>
      <c r="G238" s="57">
        <v>0.6</v>
      </c>
      <c r="H238" s="17">
        <f t="shared" si="9"/>
        <v>3.4280746672477345</v>
      </c>
    </row>
    <row r="239" spans="1:8" x14ac:dyDescent="0.2">
      <c r="A239" s="20">
        <v>42614</v>
      </c>
      <c r="B239" s="56">
        <v>415899</v>
      </c>
      <c r="C239" s="28">
        <v>418395</v>
      </c>
      <c r="D239" s="23">
        <f t="shared" si="8"/>
        <v>1636378</v>
      </c>
      <c r="F239" s="56">
        <v>456132</v>
      </c>
      <c r="G239" s="57">
        <v>0.1</v>
      </c>
      <c r="H239" s="17">
        <f t="shared" si="9"/>
        <v>2.2829862473679845</v>
      </c>
    </row>
    <row r="240" spans="1:8" x14ac:dyDescent="0.2">
      <c r="A240" s="20">
        <v>42705</v>
      </c>
      <c r="B240" s="56">
        <v>428740</v>
      </c>
      <c r="C240" s="28">
        <v>441595</v>
      </c>
      <c r="D240" s="23">
        <f t="shared" si="8"/>
        <v>1663149</v>
      </c>
      <c r="F240" s="56">
        <v>459971</v>
      </c>
      <c r="G240" s="57">
        <v>0.8</v>
      </c>
      <c r="H240" s="17">
        <f t="shared" si="9"/>
        <v>2.4701314150903464</v>
      </c>
    </row>
    <row r="241" spans="1:8" x14ac:dyDescent="0.2">
      <c r="A241" s="20">
        <v>42795</v>
      </c>
      <c r="B241" s="56">
        <v>436335</v>
      </c>
      <c r="C241" s="28">
        <v>419376</v>
      </c>
      <c r="D241" s="23">
        <f t="shared" si="8"/>
        <v>1692967</v>
      </c>
      <c r="F241" s="56">
        <v>460728</v>
      </c>
      <c r="G241" s="57">
        <v>0.2</v>
      </c>
      <c r="H241" s="17">
        <f t="shared" si="9"/>
        <v>1.6969803990817587</v>
      </c>
    </row>
    <row r="242" spans="1:8" x14ac:dyDescent="0.2">
      <c r="A242" s="20">
        <v>42887</v>
      </c>
      <c r="B242" s="56">
        <v>436604</v>
      </c>
      <c r="C242" s="28">
        <v>438558</v>
      </c>
      <c r="D242" s="23">
        <f t="shared" si="8"/>
        <v>1717924</v>
      </c>
      <c r="F242" s="56">
        <v>465074</v>
      </c>
      <c r="G242" s="57">
        <v>0.9</v>
      </c>
      <c r="H242" s="17">
        <f t="shared" si="9"/>
        <v>2.0635502369033798</v>
      </c>
    </row>
    <row r="243" spans="1:8" x14ac:dyDescent="0.2">
      <c r="A243" s="20">
        <v>42979</v>
      </c>
      <c r="B243" s="56">
        <v>442807</v>
      </c>
      <c r="C243" s="28">
        <v>446143</v>
      </c>
      <c r="D243" s="23">
        <f t="shared" si="8"/>
        <v>1745672</v>
      </c>
      <c r="F243" s="56">
        <v>469175</v>
      </c>
      <c r="G243" s="57">
        <v>0.9</v>
      </c>
      <c r="H243" s="17">
        <f t="shared" si="9"/>
        <v>2.8594792735436232</v>
      </c>
    </row>
    <row r="244" spans="1:8" x14ac:dyDescent="0.2">
      <c r="A244" s="20">
        <v>43070</v>
      </c>
      <c r="B244" s="56">
        <v>446003</v>
      </c>
      <c r="C244" s="28">
        <v>458953</v>
      </c>
      <c r="D244" s="23">
        <f t="shared" si="8"/>
        <v>1763030</v>
      </c>
      <c r="F244" s="56">
        <v>472482</v>
      </c>
      <c r="G244" s="57">
        <v>0.7</v>
      </c>
      <c r="H244" s="17">
        <f t="shared" si="9"/>
        <v>2.719954084061821</v>
      </c>
    </row>
    <row r="245" spans="1:8" x14ac:dyDescent="0.2">
      <c r="A245" s="20">
        <v>43160</v>
      </c>
      <c r="B245" s="56">
        <v>454672</v>
      </c>
      <c r="C245" s="28">
        <v>436822</v>
      </c>
      <c r="D245" s="23">
        <f t="shared" si="8"/>
        <v>1780476</v>
      </c>
      <c r="F245" s="56">
        <v>475917</v>
      </c>
      <c r="G245" s="57">
        <v>0.7</v>
      </c>
      <c r="H245" s="17">
        <f t="shared" si="9"/>
        <v>3.2967390738136171</v>
      </c>
    </row>
    <row r="246" spans="1:8" x14ac:dyDescent="0.2">
      <c r="A246" s="20">
        <v>43252</v>
      </c>
      <c r="B246" s="56">
        <v>459790</v>
      </c>
      <c r="C246" s="28">
        <v>461918</v>
      </c>
      <c r="D246" s="23">
        <f t="shared" si="8"/>
        <v>1803836</v>
      </c>
      <c r="F246" s="56">
        <v>479985</v>
      </c>
      <c r="G246" s="57">
        <v>0.9</v>
      </c>
      <c r="H246" s="17">
        <f t="shared" si="9"/>
        <v>3.2061564396203615</v>
      </c>
    </row>
    <row r="247" spans="1:8" x14ac:dyDescent="0.2">
      <c r="A247" s="20">
        <v>43344</v>
      </c>
      <c r="B247" s="56">
        <v>467818</v>
      </c>
      <c r="C247" s="28">
        <v>470922</v>
      </c>
      <c r="D247" s="23">
        <f t="shared" si="8"/>
        <v>1828615</v>
      </c>
      <c r="F247" s="56">
        <v>482517</v>
      </c>
      <c r="G247" s="57">
        <v>0.5</v>
      </c>
      <c r="H247" s="17">
        <f t="shared" si="9"/>
        <v>2.8437150317045878</v>
      </c>
    </row>
    <row r="248" spans="1:8" x14ac:dyDescent="0.2">
      <c r="A248" s="20">
        <v>43435</v>
      </c>
      <c r="B248" s="56">
        <v>473642</v>
      </c>
      <c r="C248" s="28">
        <v>485830</v>
      </c>
      <c r="D248" s="23">
        <f t="shared" si="8"/>
        <v>1855492</v>
      </c>
      <c r="F248" s="56">
        <v>483967</v>
      </c>
      <c r="G248" s="57">
        <v>0.3</v>
      </c>
      <c r="H248" s="17">
        <f t="shared" si="9"/>
        <v>2.4307804318471389</v>
      </c>
    </row>
    <row r="249" spans="1:8" x14ac:dyDescent="0.2">
      <c r="A249" s="20">
        <v>43525</v>
      </c>
      <c r="B249" s="56">
        <v>479967</v>
      </c>
      <c r="C249" s="28">
        <v>461601</v>
      </c>
      <c r="D249" s="23">
        <f t="shared" si="8"/>
        <v>1880271</v>
      </c>
      <c r="F249" s="56">
        <v>486211</v>
      </c>
      <c r="G249" s="57">
        <v>0.5</v>
      </c>
      <c r="H249" s="17">
        <f t="shared" si="9"/>
        <v>2.1629822006778494</v>
      </c>
    </row>
    <row r="250" spans="1:8" x14ac:dyDescent="0.2">
      <c r="A250" s="20">
        <v>43617</v>
      </c>
      <c r="B250" s="56">
        <v>488635</v>
      </c>
      <c r="C250" s="21">
        <v>492729</v>
      </c>
      <c r="D250" s="23">
        <f t="shared" si="8"/>
        <v>1911082</v>
      </c>
      <c r="F250" s="56">
        <v>490503</v>
      </c>
      <c r="G250" s="57">
        <v>0.9</v>
      </c>
      <c r="H250" s="17">
        <f t="shared" si="9"/>
        <v>2.1913184787024593</v>
      </c>
    </row>
    <row r="251" spans="1:8" x14ac:dyDescent="0.2">
      <c r="A251" s="20">
        <v>43709</v>
      </c>
      <c r="B251" s="21">
        <v>496754</v>
      </c>
      <c r="C251" s="21">
        <v>498635</v>
      </c>
      <c r="D251" s="23">
        <f t="shared" si="8"/>
        <v>1938795</v>
      </c>
      <c r="F251" s="21">
        <v>494310</v>
      </c>
      <c r="G251" s="64">
        <v>0.8</v>
      </c>
      <c r="H251" s="17">
        <f t="shared" si="9"/>
        <v>2.4440589657980962</v>
      </c>
    </row>
    <row r="252" spans="1:8" x14ac:dyDescent="0.2">
      <c r="A252" s="20">
        <v>43800</v>
      </c>
      <c r="B252" s="21">
        <v>495444</v>
      </c>
      <c r="C252" s="21">
        <v>508920</v>
      </c>
      <c r="D252" s="23">
        <f t="shared" si="8"/>
        <v>1961885</v>
      </c>
      <c r="F252" s="21">
        <v>496396</v>
      </c>
      <c r="G252" s="64">
        <v>0.4</v>
      </c>
      <c r="H252" s="17">
        <f t="shared" si="9"/>
        <v>2.5681503077689181</v>
      </c>
    </row>
    <row r="253" spans="1:8" x14ac:dyDescent="0.2">
      <c r="A253" s="20">
        <v>43891</v>
      </c>
      <c r="B253" s="21">
        <v>495138</v>
      </c>
      <c r="C253" s="21">
        <v>476261</v>
      </c>
      <c r="D253" s="23">
        <f t="shared" si="8"/>
        <v>1976545</v>
      </c>
      <c r="F253" s="21">
        <v>495091</v>
      </c>
      <c r="G253" s="64">
        <v>-0.3</v>
      </c>
      <c r="H253" s="17">
        <f t="shared" si="9"/>
        <v>1.8263675646992765</v>
      </c>
    </row>
    <row r="254" spans="1:8" x14ac:dyDescent="0.2">
      <c r="A254" s="20">
        <v>43983</v>
      </c>
      <c r="B254" s="21">
        <v>458557</v>
      </c>
      <c r="C254" s="21">
        <v>463487</v>
      </c>
      <c r="D254" s="23">
        <f t="shared" si="8"/>
        <v>1947303</v>
      </c>
      <c r="F254" s="21">
        <v>461507</v>
      </c>
      <c r="G254" s="64">
        <v>-6.8</v>
      </c>
      <c r="H254" s="17">
        <f t="shared" si="9"/>
        <v>-5.9114827024503418</v>
      </c>
    </row>
    <row r="255" spans="1:8" x14ac:dyDescent="0.2">
      <c r="A255" s="20">
        <v>44075</v>
      </c>
      <c r="B255" s="21">
        <v>478744</v>
      </c>
      <c r="C255" s="21">
        <v>483415</v>
      </c>
      <c r="D255" s="23">
        <f t="shared" si="8"/>
        <v>1932083</v>
      </c>
      <c r="F255" s="21">
        <v>477325</v>
      </c>
      <c r="G255" s="64">
        <v>3.4</v>
      </c>
      <c r="H255" s="17">
        <f t="shared" si="9"/>
        <v>-3.4361028504379845</v>
      </c>
    </row>
    <row r="256" spans="1:8" x14ac:dyDescent="0.2">
      <c r="A256" s="20">
        <v>44166</v>
      </c>
      <c r="B256" s="21">
        <v>497473</v>
      </c>
      <c r="C256" s="21">
        <v>510043</v>
      </c>
      <c r="D256" s="23">
        <f t="shared" si="8"/>
        <v>1933206</v>
      </c>
      <c r="F256" s="21">
        <v>490090</v>
      </c>
      <c r="G256" s="64">
        <v>2.7</v>
      </c>
      <c r="H256" s="17">
        <f t="shared" si="9"/>
        <v>-1.27035673131935</v>
      </c>
    </row>
    <row r="257" spans="1:8" x14ac:dyDescent="0.2">
      <c r="A257" s="20">
        <v>44256</v>
      </c>
      <c r="B257" s="21">
        <v>516182</v>
      </c>
      <c r="C257" s="21">
        <v>495123</v>
      </c>
      <c r="D257" s="23">
        <f t="shared" si="8"/>
        <v>1952068</v>
      </c>
      <c r="F257" s="21">
        <v>499147</v>
      </c>
      <c r="G257" s="64">
        <v>1.8</v>
      </c>
      <c r="H257" s="17">
        <f t="shared" si="9"/>
        <v>0.81924333102399349</v>
      </c>
    </row>
    <row r="258" spans="1:8" x14ac:dyDescent="0.2">
      <c r="A258" s="20">
        <v>44348</v>
      </c>
      <c r="B258" s="21">
        <v>531999</v>
      </c>
      <c r="C258" s="21">
        <v>537370</v>
      </c>
      <c r="D258" s="23">
        <f t="shared" si="8"/>
        <v>2025951</v>
      </c>
      <c r="F258" s="21">
        <v>502708</v>
      </c>
      <c r="G258" s="64">
        <v>0.7</v>
      </c>
      <c r="H258" s="17">
        <f t="shared" si="9"/>
        <v>8.9274918906972154</v>
      </c>
    </row>
    <row r="259" spans="1:8" x14ac:dyDescent="0.2">
      <c r="A259" s="20">
        <v>44440</v>
      </c>
      <c r="B259" s="21">
        <v>527637</v>
      </c>
      <c r="C259" s="21">
        <v>533457</v>
      </c>
      <c r="D259" s="23">
        <f t="shared" si="8"/>
        <v>2075993</v>
      </c>
      <c r="F259" s="21">
        <v>492870</v>
      </c>
      <c r="G259" s="64">
        <v>-2</v>
      </c>
      <c r="H259" s="17">
        <f t="shared" si="9"/>
        <v>3.2566909338501024</v>
      </c>
    </row>
    <row r="260" spans="1:8" x14ac:dyDescent="0.2">
      <c r="A260" s="20">
        <v>44531</v>
      </c>
      <c r="B260" s="21">
        <v>544162</v>
      </c>
      <c r="C260" s="21">
        <v>557347</v>
      </c>
      <c r="D260" s="23">
        <f t="shared" si="8"/>
        <v>2123297</v>
      </c>
      <c r="F260" s="21">
        <v>508854</v>
      </c>
      <c r="G260" s="64">
        <v>3.2</v>
      </c>
      <c r="H260" s="17">
        <f t="shared" si="9"/>
        <v>3.8286845273317147</v>
      </c>
    </row>
    <row r="261" spans="1:8" x14ac:dyDescent="0.2">
      <c r="A261" s="20">
        <v>44621</v>
      </c>
    </row>
    <row r="262" spans="1:8" x14ac:dyDescent="0.2">
      <c r="A262" s="20">
        <v>44713</v>
      </c>
    </row>
  </sheetData>
  <phoneticPr fontId="6" type="noConversion"/>
  <printOptions horizontalCentered="1"/>
  <pageMargins left="0.5" right="0.5" top="0.75" bottom="0.5" header="0.25" footer="0.5"/>
  <pageSetup paperSize="9" orientation="portrait" r:id="rId1"/>
  <headerFooter alignWithMargins="0">
    <oddHeader>&amp;C&amp;"NewCenturySchlbk,Regular"&amp;9Statistics Group
Department of the Parliamentary Library</oddHeader>
    <oddFooter>&amp;C&amp;9Prepared at client request - not for attribution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3.2 Table</vt:lpstr>
      <vt:lpstr>3.2 Data</vt:lpstr>
      <vt:lpstr>'3.2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3</dc:subject>
  <dc:creator>Andrew Kopras</dc:creator>
  <cp:lastModifiedBy>Gilfillan, Geoff (DPS)</cp:lastModifiedBy>
  <cp:lastPrinted>2021-03-24T02:38:19Z</cp:lastPrinted>
  <dcterms:created xsi:type="dcterms:W3CDTF">2002-02-22T03:23:46Z</dcterms:created>
  <dcterms:modified xsi:type="dcterms:W3CDTF">2022-03-18T04:42:03Z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2022-03-18T04:36:58Z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502eaca9-687e-4dff-a509-69270b41a389</vt:lpwstr>
  </property>
  <property fmtid="{D5CDD505-2E9C-101B-9397-08002B2CF9AE}" pid="8" name="MSIP_Label_234ea0fa-41da-4eb0-b95e-07c328641c0b_ContentBits">
    <vt:lpwstr>0</vt:lpwstr>
  </property>
</Properties>
</file>